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8\"/>
    </mc:Choice>
  </mc:AlternateContent>
  <bookViews>
    <workbookView xWindow="0" yWindow="600" windowWidth="28800" windowHeight="11985"/>
  </bookViews>
  <sheets>
    <sheet name=" 3.08.04.04" sheetId="1" r:id="rId1"/>
  </sheets>
  <definedNames>
    <definedName name="_xlnm.Print_Area" localSheetId="0">' 3.08.04.04'!$B$2:$J$109</definedName>
    <definedName name="_xlnm.Print_Titles" localSheetId="0">' 3.08.04.04'!$2:$4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0" i="1" l="1"/>
  <c r="R90" i="1"/>
  <c r="R80" i="1"/>
  <c r="R70" i="1"/>
  <c r="R60" i="1"/>
  <c r="R50" i="1"/>
  <c r="R40" i="1"/>
  <c r="R30" i="1"/>
  <c r="R20" i="1"/>
  <c r="R10" i="1"/>
</calcChain>
</file>

<file path=xl/sharedStrings.xml><?xml version="1.0" encoding="utf-8"?>
<sst xmlns="http://schemas.openxmlformats.org/spreadsheetml/2006/main" count="98" uniqueCount="26">
  <si>
    <t>Cuadro Nº 3.08.04.04</t>
  </si>
  <si>
    <t>BOLIVIA: POBLACIÓN PENAL, SEGÚN DEPARTAMENTO Y TIPO DE DELITO, 2009 - 2024</t>
  </si>
  <si>
    <t>(En número de personas)</t>
  </si>
  <si>
    <t>DEPARTAMENTO Y TIPO DE DELITO</t>
  </si>
  <si>
    <t>BOLIVIA</t>
  </si>
  <si>
    <t>Narcotráfico</t>
  </si>
  <si>
    <r>
      <t>Violación</t>
    </r>
    <r>
      <rPr>
        <vertAlign val="superscript"/>
        <sz val="9"/>
        <rFont val="Arial"/>
        <family val="2"/>
      </rPr>
      <t>(1)</t>
    </r>
  </si>
  <si>
    <t>Asesinato</t>
  </si>
  <si>
    <t>Homicidio</t>
  </si>
  <si>
    <t>Robo</t>
  </si>
  <si>
    <t>Violencia Familiar</t>
  </si>
  <si>
    <t>Feminicidio</t>
  </si>
  <si>
    <t>Otros delitos comunes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</si>
  <si>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</si>
  <si>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</si>
  <si>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</si>
  <si>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</si>
  <si>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</si>
  <si>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</si>
  <si>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</si>
  <si>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</si>
  <si>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</si>
  <si>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Fuente: Dirección General de Régimen Penitenciario</t>
  </si>
  <si>
    <t>Observatorio Boliviano de Seguridad Ciudadana y Lucha Contra las Drogas</t>
  </si>
  <si>
    <t>Instituto Nacional de Estadística</t>
  </si>
  <si>
    <t>(1): tambien incluye informacion sobre Violación niño, niña y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</si>
</sst>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rgb="FF17223D"/>
      <name val="Arial"/>
      <family val="2"/>
    </font>
    <font>
      <b/>
      <sz val="10"/>
      <color rgb="FF6D264E"/>
      <name val="Arial"/>
      <family val="2"/>
    </font>
    <font>
      <b/>
      <i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9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2" fillId="0" borderId="0" xfId="2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/>
    <xf numFmtId="0" fontId="6" fillId="0" borderId="0" xfId="2" applyFont="1" applyAlignment="1">
      <alignment horizontal="right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0" borderId="0" xfId="2" applyFont="1"/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10" fillId="0" borderId="0" xfId="2" applyFont="1"/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164" fontId="8" fillId="3" borderId="7" xfId="2" applyNumberFormat="1" applyFont="1" applyFill="1" applyBorder="1" applyAlignment="1">
      <alignment horizontal="left"/>
    </xf>
    <xf numFmtId="164" fontId="8" fillId="3" borderId="7" xfId="2" applyNumberFormat="1" applyFont="1" applyFill="1" applyBorder="1"/>
    <xf numFmtId="164" fontId="8" fillId="3" borderId="7" xfId="1" applyNumberFormat="1" applyFont="1" applyFill="1" applyBorder="1" applyAlignment="1"/>
    <xf numFmtId="164" fontId="10" fillId="0" borderId="0" xfId="2" applyNumberFormat="1" applyFont="1"/>
    <xf numFmtId="166" fontId="10" fillId="0" borderId="0" xfId="1" applyNumberFormat="1" applyFont="1"/>
    <xf numFmtId="164" fontId="11" fillId="4" borderId="8" xfId="2" applyNumberFormat="1" applyFont="1" applyFill="1" applyBorder="1" applyAlignment="1">
      <alignment horizontal="left" indent="1"/>
    </xf>
    <xf numFmtId="164" fontId="11" fillId="4" borderId="8" xfId="2" applyNumberFormat="1" applyFont="1" applyFill="1" applyBorder="1"/>
    <xf numFmtId="164" fontId="11" fillId="4" borderId="8" xfId="3" applyNumberFormat="1" applyFont="1" applyFill="1" applyBorder="1"/>
    <xf numFmtId="164" fontId="11" fillId="4" borderId="8" xfId="1" applyNumberFormat="1" applyFont="1" applyFill="1" applyBorder="1" applyAlignment="1"/>
    <xf numFmtId="0" fontId="11" fillId="4" borderId="8" xfId="0" applyFont="1" applyFill="1" applyBorder="1" applyAlignment="1">
      <alignment horizontal="left" indent="1"/>
    </xf>
    <xf numFmtId="164" fontId="11" fillId="4" borderId="8" xfId="0" applyNumberFormat="1" applyFont="1" applyFill="1" applyBorder="1"/>
    <xf numFmtId="164" fontId="11" fillId="4" borderId="8" xfId="2" applyNumberFormat="1" applyFont="1" applyFill="1" applyBorder="1" applyAlignment="1">
      <alignment horizontal="left" indent="2"/>
    </xf>
    <xf numFmtId="164" fontId="14" fillId="5" borderId="8" xfId="2" applyNumberFormat="1" applyFont="1" applyFill="1" applyBorder="1" applyAlignment="1">
      <alignment horizontal="left"/>
    </xf>
    <xf numFmtId="164" fontId="14" fillId="5" borderId="8" xfId="2" applyNumberFormat="1" applyFont="1" applyFill="1" applyBorder="1"/>
    <xf numFmtId="164" fontId="14" fillId="5" borderId="8" xfId="1" applyNumberFormat="1" applyFont="1" applyFill="1" applyBorder="1" applyAlignment="1"/>
    <xf numFmtId="0" fontId="14" fillId="5" borderId="8" xfId="2" applyFont="1" applyFill="1" applyBorder="1" applyAlignment="1">
      <alignment horizontal="right"/>
    </xf>
    <xf numFmtId="164" fontId="11" fillId="4" borderId="8" xfId="4" applyNumberFormat="1" applyFont="1" applyFill="1" applyBorder="1" applyAlignment="1">
      <alignment horizontal="right"/>
    </xf>
    <xf numFmtId="164" fontId="11" fillId="4" borderId="8" xfId="2" applyNumberFormat="1" applyFont="1" applyFill="1" applyBorder="1" applyAlignment="1">
      <alignment horizontal="right"/>
    </xf>
    <xf numFmtId="3" fontId="2" fillId="0" borderId="0" xfId="2" applyNumberFormat="1"/>
    <xf numFmtId="164" fontId="11" fillId="4" borderId="8" xfId="4" applyNumberFormat="1" applyFont="1" applyFill="1" applyBorder="1" applyAlignment="1">
      <alignment vertical="center"/>
    </xf>
    <xf numFmtId="164" fontId="11" fillId="4" borderId="9" xfId="2" applyNumberFormat="1" applyFont="1" applyFill="1" applyBorder="1" applyAlignment="1">
      <alignment horizontal="left" indent="1"/>
    </xf>
    <xf numFmtId="164" fontId="11" fillId="4" borderId="9" xfId="2" applyNumberFormat="1" applyFont="1" applyFill="1" applyBorder="1"/>
    <xf numFmtId="164" fontId="11" fillId="4" borderId="9" xfId="3" applyNumberFormat="1" applyFont="1" applyFill="1" applyBorder="1"/>
    <xf numFmtId="164" fontId="11" fillId="4" borderId="9" xfId="1" applyNumberFormat="1" applyFont="1" applyFill="1" applyBorder="1" applyAlignment="1"/>
    <xf numFmtId="0" fontId="15" fillId="0" borderId="0" xfId="2" applyFont="1"/>
    <xf numFmtId="3" fontId="16" fillId="0" borderId="0" xfId="2" applyNumberFormat="1" applyFont="1" applyAlignment="1">
      <alignment horizontal="right"/>
    </xf>
    <xf numFmtId="0" fontId="16" fillId="0" borderId="0" xfId="2" applyFont="1" applyAlignment="1">
      <alignment horizontal="right"/>
    </xf>
    <xf numFmtId="0" fontId="3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 applyAlignment="1">
      <alignment horizontal="right" indent="5"/>
    </xf>
    <xf numFmtId="166" fontId="16" fillId="0" borderId="0" xfId="2" applyNumberFormat="1" applyFont="1" applyAlignment="1">
      <alignment horizontal="right"/>
    </xf>
    <xf numFmtId="0" fontId="15" fillId="0" borderId="0" xfId="2" applyFont="1" applyAlignment="1">
      <alignment horizontal="left" indent="5"/>
    </xf>
    <xf numFmtId="0" fontId="3" fillId="0" borderId="0" xfId="2" applyFont="1" applyAlignment="1">
      <alignment horizontal="left" wrapText="1"/>
    </xf>
    <xf numFmtId="0" fontId="15" fillId="0" borderId="0" xfId="0" applyFont="1" applyAlignment="1">
      <alignment horizontal="left" indent="4"/>
    </xf>
    <xf numFmtId="0" fontId="3" fillId="0" borderId="0" xfId="2" applyFont="1" applyAlignment="1">
      <alignment horizontal="right" indent="5"/>
    </xf>
    <xf numFmtId="166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</cellXfs>
  <cellStyles count="5">
    <cellStyle name="Millares" xfId="1" builtinId="3"/>
    <cellStyle name="Millares 2" xfId="4"/>
    <cellStyle name="Normal" xfId="0" builtinId="0"/>
    <cellStyle name="Normal 2" xfId="2"/>
    <cellStyle name="Normal_DATOS ESTADISTICOS 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4</xdr:col>
      <xdr:colOff>27612</xdr:colOff>
      <xdr:row>0</xdr:row>
      <xdr:rowOff>1076325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0BEB81-36D3-4437-AF24-706E717D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0"/>
          <a:ext cx="304703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85"/>
  <sheetViews>
    <sheetView showGridLines="0" tabSelected="1" zoomScaleNormal="100" zoomScaleSheetLayoutView="115" workbookViewId="0">
      <selection activeCell="B2" sqref="B2"/>
    </sheetView>
  </sheetViews>
  <sheetFormatPr baseColWidth="10" defaultColWidth="11.42578125" defaultRowHeight="12" customHeight="1" x14ac:dyDescent="0.2"/>
  <cols>
    <col min="1" max="1" width="2.28515625" style="1" customWidth="1"/>
    <col min="2" max="2" width="21.28515625" style="1" customWidth="1"/>
    <col min="3" max="6" width="11.42578125" style="2" customWidth="1"/>
    <col min="7" max="7" width="11.42578125" style="3" customWidth="1"/>
    <col min="8" max="9" width="11.42578125" style="2" customWidth="1"/>
    <col min="10" max="10" width="11.42578125" style="1" customWidth="1"/>
    <col min="11" max="12" width="11.42578125" style="4" customWidth="1"/>
    <col min="13" max="17" width="11.42578125" style="1" customWidth="1"/>
    <col min="18" max="16384" width="11.42578125" style="1"/>
  </cols>
  <sheetData>
    <row r="1" spans="2:24" ht="89.25" customHeight="1" x14ac:dyDescent="0.2"/>
    <row r="2" spans="2:24" ht="12" customHeight="1" x14ac:dyDescent="0.2">
      <c r="B2" s="5" t="s">
        <v>0</v>
      </c>
      <c r="C2" s="6"/>
      <c r="D2" s="6"/>
      <c r="E2" s="6"/>
      <c r="F2" s="6"/>
      <c r="G2" s="6"/>
      <c r="H2" s="6"/>
      <c r="I2" s="6"/>
    </row>
    <row r="3" spans="2:24" ht="12" customHeight="1" x14ac:dyDescent="0.2">
      <c r="B3" s="7" t="s">
        <v>1</v>
      </c>
      <c r="C3" s="6"/>
      <c r="D3" s="6"/>
      <c r="E3" s="6"/>
      <c r="F3" s="6"/>
      <c r="G3" s="6"/>
      <c r="H3" s="6"/>
      <c r="I3" s="6"/>
    </row>
    <row r="4" spans="2:24" s="10" customFormat="1" ht="19.5" customHeight="1" x14ac:dyDescent="0.25">
      <c r="B4" s="8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24" s="14" customFormat="1" ht="24" customHeight="1" x14ac:dyDescent="0.2">
      <c r="B5" s="11" t="s">
        <v>3</v>
      </c>
      <c r="C5" s="12">
        <v>2009</v>
      </c>
      <c r="D5" s="12">
        <v>2010</v>
      </c>
      <c r="E5" s="12">
        <v>2011</v>
      </c>
      <c r="F5" s="12">
        <v>2012</v>
      </c>
      <c r="G5" s="12">
        <v>2013</v>
      </c>
      <c r="H5" s="12">
        <v>2014</v>
      </c>
      <c r="I5" s="12">
        <v>2015</v>
      </c>
      <c r="J5" s="12">
        <v>2016</v>
      </c>
      <c r="K5" s="12">
        <v>2017</v>
      </c>
      <c r="L5" s="12">
        <v>2018</v>
      </c>
      <c r="M5" s="12">
        <v>2019</v>
      </c>
      <c r="N5" s="13">
        <v>2020</v>
      </c>
      <c r="O5" s="13">
        <v>2021</v>
      </c>
      <c r="P5" s="13">
        <v>2022</v>
      </c>
      <c r="Q5" s="13">
        <v>2023</v>
      </c>
      <c r="R5" s="13">
        <v>2024</v>
      </c>
    </row>
    <row r="6" spans="2:24" s="18" customFormat="1" ht="12" customHeight="1" x14ac:dyDescent="0.2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</row>
    <row r="7" spans="2:24" s="18" customFormat="1" ht="4.5" customHeight="1" x14ac:dyDescent="0.2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24" s="18" customFormat="1" ht="12" customHeight="1" x14ac:dyDescent="0.2">
      <c r="B8" s="21" t="s">
        <v>4</v>
      </c>
      <c r="C8" s="22">
        <v>8096</v>
      </c>
      <c r="D8" s="22">
        <v>9406</v>
      </c>
      <c r="E8" s="22">
        <v>11195.195227927879</v>
      </c>
      <c r="F8" s="22">
        <v>14272.080424330639</v>
      </c>
      <c r="G8" s="23">
        <v>14415</v>
      </c>
      <c r="H8" s="23">
        <v>14220.000000000002</v>
      </c>
      <c r="I8" s="23">
        <v>13672</v>
      </c>
      <c r="J8" s="23">
        <v>16038</v>
      </c>
      <c r="K8" s="23">
        <v>17836</v>
      </c>
      <c r="L8" s="23">
        <v>18368</v>
      </c>
      <c r="M8" s="23">
        <v>18208</v>
      </c>
      <c r="N8" s="23">
        <v>17305</v>
      </c>
      <c r="O8" s="23">
        <v>18703</v>
      </c>
      <c r="P8" s="23">
        <v>24824</v>
      </c>
      <c r="Q8" s="23">
        <v>28838</v>
      </c>
      <c r="R8" s="23">
        <v>32035</v>
      </c>
      <c r="S8" s="24"/>
      <c r="T8" s="25"/>
      <c r="U8" s="25"/>
      <c r="V8" s="25"/>
      <c r="W8" s="25"/>
      <c r="X8" s="25"/>
    </row>
    <row r="9" spans="2:24" ht="12" customHeight="1" x14ac:dyDescent="0.2">
      <c r="B9" s="26" t="s">
        <v>5</v>
      </c>
      <c r="C9" s="27">
        <v>2522</v>
      </c>
      <c r="D9" s="27">
        <v>2741</v>
      </c>
      <c r="E9" s="27">
        <v>3205.2385304371783</v>
      </c>
      <c r="F9" s="28">
        <v>3786.6032377615079</v>
      </c>
      <c r="G9" s="29">
        <v>3939</v>
      </c>
      <c r="H9" s="29">
        <v>3748.5467470853805</v>
      </c>
      <c r="I9" s="29">
        <v>2592</v>
      </c>
      <c r="J9" s="29">
        <v>3241</v>
      </c>
      <c r="K9" s="29">
        <v>3039</v>
      </c>
      <c r="L9" s="29">
        <v>2662</v>
      </c>
      <c r="M9" s="29">
        <v>1951</v>
      </c>
      <c r="N9" s="29">
        <v>2139</v>
      </c>
      <c r="O9" s="29">
        <v>1953</v>
      </c>
      <c r="P9" s="29">
        <v>3147</v>
      </c>
      <c r="Q9" s="29">
        <v>4173</v>
      </c>
      <c r="R9" s="29">
        <v>4755</v>
      </c>
      <c r="S9" s="24"/>
      <c r="T9" s="25"/>
    </row>
    <row r="10" spans="2:24" ht="12" customHeight="1" x14ac:dyDescent="0.2">
      <c r="B10" s="26" t="s">
        <v>6</v>
      </c>
      <c r="C10" s="27">
        <v>1420</v>
      </c>
      <c r="D10" s="27">
        <v>1717</v>
      </c>
      <c r="E10" s="27">
        <v>2271.9861935705007</v>
      </c>
      <c r="F10" s="28">
        <v>2392.1108697871518</v>
      </c>
      <c r="G10" s="29">
        <v>2503</v>
      </c>
      <c r="H10" s="29">
        <v>2450.3392710463936</v>
      </c>
      <c r="I10" s="29">
        <v>2773</v>
      </c>
      <c r="J10" s="29">
        <v>2983</v>
      </c>
      <c r="K10" s="29">
        <v>3324</v>
      </c>
      <c r="L10" s="29">
        <v>4338</v>
      </c>
      <c r="M10" s="29">
        <v>4553</v>
      </c>
      <c r="N10" s="29">
        <v>4331</v>
      </c>
      <c r="O10" s="29">
        <v>4525</v>
      </c>
      <c r="P10" s="29">
        <v>6982</v>
      </c>
      <c r="Q10" s="29">
        <v>8328</v>
      </c>
      <c r="R10" s="29">
        <f>5431+2539+1534</f>
        <v>9504</v>
      </c>
      <c r="S10" s="24"/>
      <c r="T10" s="25"/>
    </row>
    <row r="11" spans="2:24" ht="12" customHeight="1" x14ac:dyDescent="0.2">
      <c r="B11" s="26" t="s">
        <v>7</v>
      </c>
      <c r="C11" s="27">
        <v>822</v>
      </c>
      <c r="D11" s="27">
        <v>916</v>
      </c>
      <c r="E11" s="27">
        <v>2057.0317954069028</v>
      </c>
      <c r="F11" s="28">
        <v>1235.2004237223171</v>
      </c>
      <c r="G11" s="29">
        <v>1295</v>
      </c>
      <c r="H11" s="29">
        <v>1265.1676633822713</v>
      </c>
      <c r="I11" s="29">
        <v>1238</v>
      </c>
      <c r="J11" s="29">
        <v>1336</v>
      </c>
      <c r="K11" s="29">
        <v>1637</v>
      </c>
      <c r="L11" s="29">
        <v>1405</v>
      </c>
      <c r="M11" s="29">
        <v>1368</v>
      </c>
      <c r="N11" s="29">
        <v>1329</v>
      </c>
      <c r="O11" s="29">
        <v>1382</v>
      </c>
      <c r="P11" s="29">
        <v>1544</v>
      </c>
      <c r="Q11" s="29">
        <v>1548</v>
      </c>
      <c r="R11" s="29">
        <v>1594</v>
      </c>
      <c r="S11" s="24"/>
      <c r="T11" s="25"/>
    </row>
    <row r="12" spans="2:24" ht="12" customHeight="1" x14ac:dyDescent="0.2">
      <c r="B12" s="26" t="s">
        <v>8</v>
      </c>
      <c r="C12" s="27">
        <v>407</v>
      </c>
      <c r="D12" s="27">
        <v>511</v>
      </c>
      <c r="E12" s="27">
        <v>1176.8388974482807</v>
      </c>
      <c r="F12" s="28">
        <v>774.19318361725823</v>
      </c>
      <c r="G12" s="29">
        <v>978</v>
      </c>
      <c r="H12" s="29">
        <v>712.38273566736814</v>
      </c>
      <c r="I12" s="29">
        <v>642</v>
      </c>
      <c r="J12" s="29">
        <v>783</v>
      </c>
      <c r="K12" s="29">
        <v>934</v>
      </c>
      <c r="L12" s="29">
        <v>622</v>
      </c>
      <c r="M12" s="29">
        <v>541</v>
      </c>
      <c r="N12" s="29">
        <v>519</v>
      </c>
      <c r="O12" s="29">
        <v>509</v>
      </c>
      <c r="P12" s="29">
        <v>579</v>
      </c>
      <c r="Q12" s="29">
        <v>602</v>
      </c>
      <c r="R12" s="29">
        <v>634</v>
      </c>
      <c r="S12" s="24"/>
      <c r="T12" s="25"/>
    </row>
    <row r="13" spans="2:24" ht="12" customHeight="1" x14ac:dyDescent="0.2">
      <c r="B13" s="26" t="s">
        <v>9</v>
      </c>
      <c r="C13" s="27">
        <v>1538</v>
      </c>
      <c r="D13" s="27">
        <v>1934</v>
      </c>
      <c r="E13" s="27">
        <v>624.09981106501607</v>
      </c>
      <c r="F13" s="28">
        <v>3318.6525871120948</v>
      </c>
      <c r="G13" s="29">
        <v>3543</v>
      </c>
      <c r="H13" s="29">
        <v>3261.2394832790937</v>
      </c>
      <c r="I13" s="29">
        <v>3074</v>
      </c>
      <c r="J13" s="29">
        <v>3751</v>
      </c>
      <c r="K13" s="29">
        <v>3869</v>
      </c>
      <c r="L13" s="29">
        <v>3847</v>
      </c>
      <c r="M13" s="29">
        <v>3852</v>
      </c>
      <c r="N13" s="29">
        <v>3066</v>
      </c>
      <c r="O13" s="29">
        <v>2941</v>
      </c>
      <c r="P13" s="29">
        <v>3304</v>
      </c>
      <c r="Q13" s="29">
        <v>3792</v>
      </c>
      <c r="R13" s="29">
        <v>3949</v>
      </c>
      <c r="S13" s="24"/>
      <c r="T13" s="25"/>
    </row>
    <row r="14" spans="2:24" ht="12" customHeight="1" x14ac:dyDescent="0.2">
      <c r="B14" s="30" t="s">
        <v>10</v>
      </c>
      <c r="C14" s="27"/>
      <c r="D14" s="27"/>
      <c r="E14" s="27"/>
      <c r="F14" s="28"/>
      <c r="G14" s="29"/>
      <c r="H14" s="29"/>
      <c r="I14" s="29">
        <v>298</v>
      </c>
      <c r="J14" s="29">
        <v>328</v>
      </c>
      <c r="K14" s="29">
        <v>577</v>
      </c>
      <c r="L14" s="29">
        <v>668</v>
      </c>
      <c r="M14" s="29">
        <v>617</v>
      </c>
      <c r="N14" s="29">
        <v>621</v>
      </c>
      <c r="O14" s="29">
        <v>1070</v>
      </c>
      <c r="P14" s="29">
        <v>1677</v>
      </c>
      <c r="Q14" s="29">
        <v>1957</v>
      </c>
      <c r="R14" s="29">
        <v>2233</v>
      </c>
      <c r="S14" s="24"/>
      <c r="T14" s="25"/>
    </row>
    <row r="15" spans="2:24" ht="12" customHeight="1" x14ac:dyDescent="0.2">
      <c r="B15" s="30" t="s">
        <v>11</v>
      </c>
      <c r="C15" s="27"/>
      <c r="D15" s="27"/>
      <c r="E15" s="27"/>
      <c r="F15" s="28"/>
      <c r="G15" s="29"/>
      <c r="H15" s="29"/>
      <c r="I15" s="29">
        <v>100</v>
      </c>
      <c r="J15" s="29">
        <v>104</v>
      </c>
      <c r="K15" s="29">
        <v>78</v>
      </c>
      <c r="L15" s="29">
        <v>307</v>
      </c>
      <c r="M15" s="29">
        <v>403</v>
      </c>
      <c r="N15" s="29">
        <v>432</v>
      </c>
      <c r="O15" s="29">
        <v>524</v>
      </c>
      <c r="P15" s="29">
        <v>602</v>
      </c>
      <c r="Q15" s="29">
        <v>662</v>
      </c>
      <c r="R15" s="29">
        <v>743</v>
      </c>
      <c r="S15" s="24"/>
      <c r="T15" s="25"/>
    </row>
    <row r="16" spans="2:24" ht="12" customHeight="1" x14ac:dyDescent="0.2">
      <c r="B16" s="26" t="s">
        <v>12</v>
      </c>
      <c r="C16" s="31">
        <v>1387</v>
      </c>
      <c r="D16" s="31">
        <v>1587</v>
      </c>
      <c r="E16" s="31">
        <v>1860</v>
      </c>
      <c r="F16" s="31">
        <v>2765.3201223303099</v>
      </c>
      <c r="G16" s="31">
        <v>2157</v>
      </c>
      <c r="H16" s="29">
        <v>2782.3240995394931</v>
      </c>
      <c r="I16" s="29">
        <v>2955</v>
      </c>
      <c r="J16" s="29">
        <v>3512</v>
      </c>
      <c r="K16" s="29">
        <v>4378</v>
      </c>
      <c r="L16" s="29">
        <v>4519</v>
      </c>
      <c r="M16" s="29">
        <v>4923</v>
      </c>
      <c r="N16" s="29">
        <v>4868</v>
      </c>
      <c r="O16" s="29">
        <v>5799</v>
      </c>
      <c r="P16" s="29">
        <v>6989</v>
      </c>
      <c r="Q16" s="29">
        <v>7776</v>
      </c>
      <c r="R16" s="29">
        <v>8623</v>
      </c>
      <c r="S16" s="24"/>
      <c r="T16" s="25"/>
    </row>
    <row r="17" spans="2:19" ht="7.5" customHeight="1" x14ac:dyDescent="0.2">
      <c r="B17" s="3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9" s="18" customFormat="1" ht="12" customHeight="1" x14ac:dyDescent="0.2">
      <c r="B18" s="33" t="s">
        <v>13</v>
      </c>
      <c r="C18" s="34">
        <v>223</v>
      </c>
      <c r="D18" s="34">
        <v>267</v>
      </c>
      <c r="E18" s="34">
        <v>316.36363636363637</v>
      </c>
      <c r="F18" s="34">
        <v>361</v>
      </c>
      <c r="G18" s="34">
        <v>488</v>
      </c>
      <c r="H18" s="34">
        <v>518.00000000000034</v>
      </c>
      <c r="I18" s="35">
        <v>528</v>
      </c>
      <c r="J18" s="36">
        <v>603</v>
      </c>
      <c r="K18" s="35">
        <v>722</v>
      </c>
      <c r="L18" s="35">
        <v>755</v>
      </c>
      <c r="M18" s="35">
        <v>719</v>
      </c>
      <c r="N18" s="35">
        <v>685</v>
      </c>
      <c r="O18" s="35">
        <v>704</v>
      </c>
      <c r="P18" s="35">
        <v>930</v>
      </c>
      <c r="Q18" s="35">
        <v>1194</v>
      </c>
      <c r="R18" s="35">
        <v>1337</v>
      </c>
    </row>
    <row r="19" spans="2:19" ht="12" customHeight="1" x14ac:dyDescent="0.2">
      <c r="B19" s="26" t="s">
        <v>5</v>
      </c>
      <c r="C19" s="27">
        <v>46</v>
      </c>
      <c r="D19" s="27">
        <v>59</v>
      </c>
      <c r="E19" s="27">
        <v>76.127272727272725</v>
      </c>
      <c r="F19" s="28">
        <v>82</v>
      </c>
      <c r="G19" s="29">
        <v>111</v>
      </c>
      <c r="H19" s="37">
        <v>131.226666666667</v>
      </c>
      <c r="I19" s="29">
        <v>82</v>
      </c>
      <c r="J19" s="29">
        <v>130</v>
      </c>
      <c r="K19" s="29">
        <v>86</v>
      </c>
      <c r="L19" s="29">
        <v>80</v>
      </c>
      <c r="M19" s="29">
        <v>81</v>
      </c>
      <c r="N19" s="29">
        <v>84</v>
      </c>
      <c r="O19" s="29">
        <v>82</v>
      </c>
      <c r="P19" s="29">
        <v>115</v>
      </c>
      <c r="Q19" s="29">
        <v>204</v>
      </c>
      <c r="R19" s="29">
        <v>161</v>
      </c>
    </row>
    <row r="20" spans="2:19" ht="12" customHeight="1" x14ac:dyDescent="0.2">
      <c r="B20" s="26" t="s">
        <v>6</v>
      </c>
      <c r="C20" s="27">
        <v>46</v>
      </c>
      <c r="D20" s="27">
        <v>52</v>
      </c>
      <c r="E20" s="27">
        <v>43.090909090909086</v>
      </c>
      <c r="F20" s="28">
        <v>55</v>
      </c>
      <c r="G20" s="29">
        <v>85</v>
      </c>
      <c r="H20" s="37">
        <v>110.50666666666667</v>
      </c>
      <c r="I20" s="29">
        <v>134</v>
      </c>
      <c r="J20" s="29">
        <v>140</v>
      </c>
      <c r="K20" s="29">
        <v>143</v>
      </c>
      <c r="L20" s="29">
        <v>213</v>
      </c>
      <c r="M20" s="29">
        <v>244</v>
      </c>
      <c r="N20" s="29">
        <v>245</v>
      </c>
      <c r="O20" s="29">
        <v>292</v>
      </c>
      <c r="P20" s="29">
        <v>397</v>
      </c>
      <c r="Q20" s="29">
        <v>487</v>
      </c>
      <c r="R20" s="29">
        <f>326+136+98</f>
        <v>560</v>
      </c>
    </row>
    <row r="21" spans="2:19" ht="12" customHeight="1" x14ac:dyDescent="0.2">
      <c r="B21" s="26" t="s">
        <v>7</v>
      </c>
      <c r="C21" s="27">
        <v>24</v>
      </c>
      <c r="D21" s="27">
        <v>29</v>
      </c>
      <c r="E21" s="27">
        <v>71.818181818181813</v>
      </c>
      <c r="F21" s="28">
        <v>36</v>
      </c>
      <c r="G21" s="29">
        <v>46</v>
      </c>
      <c r="H21" s="37">
        <v>51.800000000000004</v>
      </c>
      <c r="I21" s="29">
        <v>60</v>
      </c>
      <c r="J21" s="29">
        <v>68</v>
      </c>
      <c r="K21" s="29">
        <v>72</v>
      </c>
      <c r="L21" s="29">
        <v>81</v>
      </c>
      <c r="M21" s="29">
        <v>56</v>
      </c>
      <c r="N21" s="29">
        <v>59</v>
      </c>
      <c r="O21" s="29">
        <v>60</v>
      </c>
      <c r="P21" s="29">
        <v>59</v>
      </c>
      <c r="Q21" s="29">
        <v>49</v>
      </c>
      <c r="R21" s="29">
        <v>49</v>
      </c>
    </row>
    <row r="22" spans="2:19" ht="12" customHeight="1" x14ac:dyDescent="0.2">
      <c r="B22" s="26" t="s">
        <v>8</v>
      </c>
      <c r="C22" s="27">
        <v>8</v>
      </c>
      <c r="D22" s="27">
        <v>14</v>
      </c>
      <c r="E22" s="27">
        <v>37.345454545454544</v>
      </c>
      <c r="F22" s="28">
        <v>24</v>
      </c>
      <c r="G22" s="29">
        <v>35</v>
      </c>
      <c r="H22" s="37">
        <v>27.626666666666669</v>
      </c>
      <c r="I22" s="29">
        <v>37</v>
      </c>
      <c r="J22" s="29">
        <v>40</v>
      </c>
      <c r="K22" s="29">
        <v>48</v>
      </c>
      <c r="L22" s="29">
        <v>16</v>
      </c>
      <c r="M22" s="29">
        <v>19</v>
      </c>
      <c r="N22" s="29">
        <v>11</v>
      </c>
      <c r="O22" s="29">
        <v>9</v>
      </c>
      <c r="P22" s="29">
        <v>11</v>
      </c>
      <c r="Q22" s="29">
        <v>13</v>
      </c>
      <c r="R22" s="29">
        <v>12</v>
      </c>
    </row>
    <row r="23" spans="2:19" ht="12" customHeight="1" x14ac:dyDescent="0.2">
      <c r="B23" s="26" t="s">
        <v>9</v>
      </c>
      <c r="C23" s="27">
        <v>33</v>
      </c>
      <c r="D23" s="27">
        <v>47</v>
      </c>
      <c r="E23" s="27">
        <v>22.981818181818181</v>
      </c>
      <c r="F23" s="28">
        <v>64</v>
      </c>
      <c r="G23" s="29">
        <v>88</v>
      </c>
      <c r="H23" s="37">
        <v>57.55555555555555</v>
      </c>
      <c r="I23" s="29">
        <v>61</v>
      </c>
      <c r="J23" s="29">
        <v>84</v>
      </c>
      <c r="K23" s="29">
        <v>181</v>
      </c>
      <c r="L23" s="29">
        <v>76</v>
      </c>
      <c r="M23" s="29">
        <v>47</v>
      </c>
      <c r="N23" s="29">
        <v>38</v>
      </c>
      <c r="O23" s="29">
        <v>20</v>
      </c>
      <c r="P23" s="29">
        <v>18</v>
      </c>
      <c r="Q23" s="29">
        <v>20</v>
      </c>
      <c r="R23" s="29">
        <v>33</v>
      </c>
    </row>
    <row r="24" spans="2:19" ht="12" customHeight="1" x14ac:dyDescent="0.2">
      <c r="B24" s="30" t="s">
        <v>10</v>
      </c>
      <c r="C24" s="27"/>
      <c r="D24" s="27"/>
      <c r="E24" s="27"/>
      <c r="F24" s="28"/>
      <c r="G24" s="29"/>
      <c r="H24" s="37"/>
      <c r="I24" s="29">
        <v>18</v>
      </c>
      <c r="J24" s="29">
        <v>15</v>
      </c>
      <c r="K24" s="29">
        <v>51</v>
      </c>
      <c r="L24" s="29">
        <v>29</v>
      </c>
      <c r="M24" s="29">
        <v>23</v>
      </c>
      <c r="N24" s="29">
        <v>18</v>
      </c>
      <c r="O24" s="29">
        <v>21</v>
      </c>
      <c r="P24" s="29">
        <v>40</v>
      </c>
      <c r="Q24" s="29">
        <v>60</v>
      </c>
      <c r="R24" s="29">
        <v>80</v>
      </c>
    </row>
    <row r="25" spans="2:19" ht="12" customHeight="1" x14ac:dyDescent="0.2">
      <c r="B25" s="30" t="s">
        <v>11</v>
      </c>
      <c r="C25" s="27"/>
      <c r="D25" s="27"/>
      <c r="E25" s="27"/>
      <c r="F25" s="28"/>
      <c r="G25" s="29"/>
      <c r="H25" s="37"/>
      <c r="I25" s="29">
        <v>15</v>
      </c>
      <c r="J25" s="29">
        <v>19</v>
      </c>
      <c r="K25" s="29">
        <v>16</v>
      </c>
      <c r="L25" s="29">
        <v>28</v>
      </c>
      <c r="M25" s="29">
        <v>27</v>
      </c>
      <c r="N25" s="29">
        <v>20</v>
      </c>
      <c r="O25" s="29">
        <v>32</v>
      </c>
      <c r="P25" s="29">
        <v>32</v>
      </c>
      <c r="Q25" s="29">
        <v>32</v>
      </c>
      <c r="R25" s="29">
        <v>35</v>
      </c>
    </row>
    <row r="26" spans="2:19" ht="12" customHeight="1" x14ac:dyDescent="0.2">
      <c r="B26" s="26" t="s">
        <v>12</v>
      </c>
      <c r="C26" s="27">
        <v>66</v>
      </c>
      <c r="D26" s="27">
        <v>66</v>
      </c>
      <c r="E26" s="27">
        <v>65</v>
      </c>
      <c r="F26" s="28">
        <v>100</v>
      </c>
      <c r="G26" s="29">
        <v>123</v>
      </c>
      <c r="H26" s="38">
        <v>139.28444444444446</v>
      </c>
      <c r="I26" s="29">
        <v>121</v>
      </c>
      <c r="J26" s="29">
        <v>107</v>
      </c>
      <c r="K26" s="29">
        <v>125</v>
      </c>
      <c r="L26" s="29">
        <v>232</v>
      </c>
      <c r="M26" s="29">
        <v>222</v>
      </c>
      <c r="N26" s="29">
        <v>210</v>
      </c>
      <c r="O26" s="29">
        <v>188</v>
      </c>
      <c r="P26" s="29">
        <v>258</v>
      </c>
      <c r="Q26" s="29">
        <v>329</v>
      </c>
      <c r="R26" s="29">
        <v>407</v>
      </c>
      <c r="S26" s="39"/>
    </row>
    <row r="27" spans="2:19" ht="7.5" customHeight="1" x14ac:dyDescent="0.2">
      <c r="B27" s="26"/>
      <c r="C27" s="27"/>
      <c r="D27" s="27"/>
      <c r="E27" s="27"/>
      <c r="F27" s="27"/>
      <c r="G27" s="29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9" s="18" customFormat="1" ht="12" customHeight="1" x14ac:dyDescent="0.2">
      <c r="B28" s="33" t="s">
        <v>14</v>
      </c>
      <c r="C28" s="34">
        <v>1897</v>
      </c>
      <c r="D28" s="34">
        <v>1971</v>
      </c>
      <c r="E28" s="34">
        <v>2557.6384953590618</v>
      </c>
      <c r="F28" s="34">
        <v>3238</v>
      </c>
      <c r="G28" s="34">
        <v>2909</v>
      </c>
      <c r="H28" s="34">
        <v>2870</v>
      </c>
      <c r="I28" s="35">
        <v>2674</v>
      </c>
      <c r="J28" s="34">
        <v>3312</v>
      </c>
      <c r="K28" s="35">
        <v>3754</v>
      </c>
      <c r="L28" s="35">
        <v>4073</v>
      </c>
      <c r="M28" s="35">
        <v>3752</v>
      </c>
      <c r="N28" s="35">
        <v>3201</v>
      </c>
      <c r="O28" s="35">
        <v>3927</v>
      </c>
      <c r="P28" s="35">
        <v>5586</v>
      </c>
      <c r="Q28" s="35">
        <v>5827</v>
      </c>
      <c r="R28" s="35">
        <v>6513</v>
      </c>
    </row>
    <row r="29" spans="2:19" ht="12" customHeight="1" x14ac:dyDescent="0.2">
      <c r="B29" s="26" t="s">
        <v>5</v>
      </c>
      <c r="C29" s="27">
        <v>702</v>
      </c>
      <c r="D29" s="27">
        <v>714</v>
      </c>
      <c r="E29" s="27">
        <v>826.00781631656082</v>
      </c>
      <c r="F29" s="28">
        <v>1058</v>
      </c>
      <c r="G29" s="29">
        <v>991</v>
      </c>
      <c r="H29" s="40">
        <v>878.17957746478862</v>
      </c>
      <c r="I29" s="29">
        <v>521</v>
      </c>
      <c r="J29" s="29">
        <v>708</v>
      </c>
      <c r="K29" s="29">
        <v>736</v>
      </c>
      <c r="L29" s="29">
        <v>597</v>
      </c>
      <c r="M29" s="29">
        <v>251</v>
      </c>
      <c r="N29" s="29">
        <v>302</v>
      </c>
      <c r="O29" s="29">
        <v>348</v>
      </c>
      <c r="P29" s="29">
        <v>552</v>
      </c>
      <c r="Q29" s="29">
        <v>682</v>
      </c>
      <c r="R29" s="29">
        <v>882</v>
      </c>
    </row>
    <row r="30" spans="2:19" ht="12" customHeight="1" x14ac:dyDescent="0.2">
      <c r="B30" s="26" t="s">
        <v>6</v>
      </c>
      <c r="C30" s="27">
        <v>217</v>
      </c>
      <c r="D30" s="27">
        <v>214</v>
      </c>
      <c r="E30" s="27">
        <v>431.12359550561797</v>
      </c>
      <c r="F30" s="28">
        <v>373</v>
      </c>
      <c r="G30" s="29">
        <v>306</v>
      </c>
      <c r="H30" s="40">
        <v>388.05633802816897</v>
      </c>
      <c r="I30" s="29">
        <v>391</v>
      </c>
      <c r="J30" s="29">
        <v>471</v>
      </c>
      <c r="K30" s="29">
        <v>587</v>
      </c>
      <c r="L30" s="29">
        <v>810</v>
      </c>
      <c r="M30" s="29">
        <v>797</v>
      </c>
      <c r="N30" s="29">
        <v>832</v>
      </c>
      <c r="O30" s="29">
        <v>1002</v>
      </c>
      <c r="P30" s="29">
        <v>1347</v>
      </c>
      <c r="Q30" s="29">
        <v>1570</v>
      </c>
      <c r="R30" s="29">
        <f>942+642+207</f>
        <v>1791</v>
      </c>
    </row>
    <row r="31" spans="2:19" ht="12" customHeight="1" x14ac:dyDescent="0.2">
      <c r="B31" s="26" t="s">
        <v>7</v>
      </c>
      <c r="C31" s="27">
        <v>269</v>
      </c>
      <c r="D31" s="27">
        <v>279</v>
      </c>
      <c r="E31" s="27">
        <v>318.65657059110896</v>
      </c>
      <c r="F31" s="28">
        <v>303</v>
      </c>
      <c r="G31" s="29">
        <v>303</v>
      </c>
      <c r="H31" s="40">
        <v>380.98239436619713</v>
      </c>
      <c r="I31" s="29">
        <v>388</v>
      </c>
      <c r="J31" s="29">
        <v>407</v>
      </c>
      <c r="K31" s="29">
        <v>576</v>
      </c>
      <c r="L31" s="29">
        <v>452</v>
      </c>
      <c r="M31" s="29">
        <v>425</v>
      </c>
      <c r="N31" s="29">
        <v>364</v>
      </c>
      <c r="O31" s="29">
        <v>358</v>
      </c>
      <c r="P31" s="29">
        <v>373</v>
      </c>
      <c r="Q31" s="29">
        <v>371</v>
      </c>
      <c r="R31" s="29">
        <v>398</v>
      </c>
    </row>
    <row r="32" spans="2:19" ht="12" customHeight="1" x14ac:dyDescent="0.2">
      <c r="B32" s="26" t="s">
        <v>8</v>
      </c>
      <c r="C32" s="27">
        <v>87</v>
      </c>
      <c r="D32" s="27">
        <v>104</v>
      </c>
      <c r="E32" s="27">
        <v>359.89447972642893</v>
      </c>
      <c r="F32" s="28">
        <v>168</v>
      </c>
      <c r="G32" s="29">
        <v>165</v>
      </c>
      <c r="H32" s="40">
        <v>188.97535211267603</v>
      </c>
      <c r="I32" s="29">
        <v>156</v>
      </c>
      <c r="J32" s="29">
        <v>194</v>
      </c>
      <c r="K32" s="29">
        <v>481</v>
      </c>
      <c r="L32" s="29">
        <v>172</v>
      </c>
      <c r="M32" s="29">
        <v>170</v>
      </c>
      <c r="N32" s="29">
        <v>126</v>
      </c>
      <c r="O32" s="29">
        <v>148</v>
      </c>
      <c r="P32" s="29">
        <v>185</v>
      </c>
      <c r="Q32" s="29">
        <v>192</v>
      </c>
      <c r="R32" s="29">
        <v>208</v>
      </c>
    </row>
    <row r="33" spans="2:19" ht="12" customHeight="1" x14ac:dyDescent="0.2">
      <c r="B33" s="26" t="s">
        <v>9</v>
      </c>
      <c r="C33" s="27">
        <v>270</v>
      </c>
      <c r="D33" s="27">
        <v>267</v>
      </c>
      <c r="E33" s="27">
        <v>149.95603321934539</v>
      </c>
      <c r="F33" s="28">
        <v>642</v>
      </c>
      <c r="G33" s="29">
        <v>585</v>
      </c>
      <c r="H33" s="40">
        <v>422.41549295774649</v>
      </c>
      <c r="I33" s="29">
        <v>408</v>
      </c>
      <c r="J33" s="29">
        <v>570</v>
      </c>
      <c r="K33" s="29">
        <v>202</v>
      </c>
      <c r="L33" s="29">
        <v>727</v>
      </c>
      <c r="M33" s="29">
        <v>676</v>
      </c>
      <c r="N33" s="29">
        <v>433</v>
      </c>
      <c r="O33" s="29">
        <v>488</v>
      </c>
      <c r="P33" s="29">
        <v>639</v>
      </c>
      <c r="Q33" s="29">
        <v>645</v>
      </c>
      <c r="R33" s="29">
        <v>598</v>
      </c>
    </row>
    <row r="34" spans="2:19" ht="12" customHeight="1" x14ac:dyDescent="0.2">
      <c r="B34" s="30" t="s">
        <v>10</v>
      </c>
      <c r="C34" s="27"/>
      <c r="D34" s="27"/>
      <c r="E34" s="27"/>
      <c r="F34" s="28"/>
      <c r="G34" s="29"/>
      <c r="H34" s="40"/>
      <c r="I34" s="29">
        <v>84</v>
      </c>
      <c r="J34" s="29">
        <v>102</v>
      </c>
      <c r="K34" s="29">
        <v>214</v>
      </c>
      <c r="L34" s="29">
        <v>173</v>
      </c>
      <c r="M34" s="29">
        <v>162</v>
      </c>
      <c r="N34" s="29">
        <v>134</v>
      </c>
      <c r="O34" s="29">
        <v>324</v>
      </c>
      <c r="P34" s="29">
        <v>481</v>
      </c>
      <c r="Q34" s="29">
        <v>435</v>
      </c>
      <c r="R34" s="29">
        <v>473</v>
      </c>
    </row>
    <row r="35" spans="2:19" ht="12" customHeight="1" x14ac:dyDescent="0.2">
      <c r="B35" s="30" t="s">
        <v>11</v>
      </c>
      <c r="C35" s="27"/>
      <c r="D35" s="27"/>
      <c r="E35" s="27"/>
      <c r="F35" s="28"/>
      <c r="G35" s="29"/>
      <c r="H35" s="40"/>
      <c r="I35" s="29">
        <v>34</v>
      </c>
      <c r="J35" s="29">
        <v>35</v>
      </c>
      <c r="K35" s="29">
        <v>0</v>
      </c>
      <c r="L35" s="29">
        <v>100</v>
      </c>
      <c r="M35" s="29">
        <v>147</v>
      </c>
      <c r="N35" s="29">
        <v>138</v>
      </c>
      <c r="O35" s="29">
        <v>172</v>
      </c>
      <c r="P35" s="29">
        <v>206</v>
      </c>
      <c r="Q35" s="29">
        <v>217</v>
      </c>
      <c r="R35" s="29">
        <v>240</v>
      </c>
    </row>
    <row r="36" spans="2:19" ht="12" customHeight="1" x14ac:dyDescent="0.2">
      <c r="B36" s="26" t="s">
        <v>12</v>
      </c>
      <c r="C36" s="27">
        <v>352</v>
      </c>
      <c r="D36" s="27">
        <v>393</v>
      </c>
      <c r="E36" s="27">
        <v>472</v>
      </c>
      <c r="F36" s="27">
        <v>694</v>
      </c>
      <c r="G36" s="27">
        <v>559</v>
      </c>
      <c r="H36" s="27">
        <v>611.39084507042253</v>
      </c>
      <c r="I36" s="29">
        <v>692</v>
      </c>
      <c r="J36" s="29">
        <v>825</v>
      </c>
      <c r="K36" s="29">
        <v>958</v>
      </c>
      <c r="L36" s="29">
        <v>1042</v>
      </c>
      <c r="M36" s="29">
        <v>1124</v>
      </c>
      <c r="N36" s="29">
        <v>872</v>
      </c>
      <c r="O36" s="29">
        <v>1087</v>
      </c>
      <c r="P36" s="29">
        <v>1803</v>
      </c>
      <c r="Q36" s="29">
        <v>1715</v>
      </c>
      <c r="R36" s="29">
        <v>1923</v>
      </c>
      <c r="S36" s="39"/>
    </row>
    <row r="37" spans="2:19" ht="7.5" customHeight="1" x14ac:dyDescent="0.2">
      <c r="B37" s="3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2:19" s="18" customFormat="1" ht="12" customHeight="1" x14ac:dyDescent="0.2">
      <c r="B38" s="33" t="s">
        <v>15</v>
      </c>
      <c r="C38" s="34">
        <v>1745</v>
      </c>
      <c r="D38" s="34">
        <v>2000</v>
      </c>
      <c r="E38" s="34">
        <v>2108.3450025367829</v>
      </c>
      <c r="F38" s="34">
        <v>2332</v>
      </c>
      <c r="G38" s="34">
        <v>2473</v>
      </c>
      <c r="H38" s="34">
        <v>2280</v>
      </c>
      <c r="I38" s="35">
        <v>2322</v>
      </c>
      <c r="J38" s="34">
        <v>2690</v>
      </c>
      <c r="K38" s="35">
        <v>2838</v>
      </c>
      <c r="L38" s="35">
        <v>2660</v>
      </c>
      <c r="M38" s="35">
        <v>2648</v>
      </c>
      <c r="N38" s="35">
        <v>2633</v>
      </c>
      <c r="O38" s="35">
        <v>2689</v>
      </c>
      <c r="P38" s="35">
        <v>3421</v>
      </c>
      <c r="Q38" s="35">
        <v>4089</v>
      </c>
      <c r="R38" s="35">
        <v>4607</v>
      </c>
    </row>
    <row r="39" spans="2:19" ht="12" customHeight="1" x14ac:dyDescent="0.2">
      <c r="B39" s="26" t="s">
        <v>5</v>
      </c>
      <c r="C39" s="27">
        <v>678</v>
      </c>
      <c r="D39" s="27">
        <v>670</v>
      </c>
      <c r="E39" s="27">
        <v>679.13749365804154</v>
      </c>
      <c r="F39" s="28">
        <v>713</v>
      </c>
      <c r="G39" s="29">
        <v>868</v>
      </c>
      <c r="H39" s="40">
        <v>800.2587949858472</v>
      </c>
      <c r="I39" s="29">
        <v>604</v>
      </c>
      <c r="J39" s="29">
        <v>700</v>
      </c>
      <c r="K39" s="29">
        <v>537</v>
      </c>
      <c r="L39" s="29">
        <v>389</v>
      </c>
      <c r="M39" s="29">
        <v>355</v>
      </c>
      <c r="N39" s="29">
        <v>382</v>
      </c>
      <c r="O39" s="29">
        <v>297</v>
      </c>
      <c r="P39" s="29">
        <v>532</v>
      </c>
      <c r="Q39" s="29">
        <v>754</v>
      </c>
      <c r="R39" s="29">
        <v>788</v>
      </c>
    </row>
    <row r="40" spans="2:19" ht="12" customHeight="1" x14ac:dyDescent="0.2">
      <c r="B40" s="26" t="s">
        <v>6</v>
      </c>
      <c r="C40" s="27">
        <v>333</v>
      </c>
      <c r="D40" s="27">
        <v>479</v>
      </c>
      <c r="E40" s="27">
        <v>317.64383561643837</v>
      </c>
      <c r="F40" s="28">
        <v>474</v>
      </c>
      <c r="G40" s="29">
        <v>488</v>
      </c>
      <c r="H40" s="40">
        <v>442.53942579862519</v>
      </c>
      <c r="I40" s="29">
        <v>618</v>
      </c>
      <c r="J40" s="29">
        <v>532</v>
      </c>
      <c r="K40" s="29">
        <v>593</v>
      </c>
      <c r="L40" s="29">
        <v>753</v>
      </c>
      <c r="M40" s="29">
        <v>754</v>
      </c>
      <c r="N40" s="29">
        <v>771</v>
      </c>
      <c r="O40" s="29">
        <v>689</v>
      </c>
      <c r="P40" s="29">
        <v>946</v>
      </c>
      <c r="Q40" s="29">
        <v>1157</v>
      </c>
      <c r="R40" s="29">
        <f>670+534+159</f>
        <v>1363</v>
      </c>
    </row>
    <row r="41" spans="2:19" ht="12" customHeight="1" x14ac:dyDescent="0.2">
      <c r="B41" s="26" t="s">
        <v>7</v>
      </c>
      <c r="C41" s="27">
        <v>136</v>
      </c>
      <c r="D41" s="27">
        <v>167</v>
      </c>
      <c r="E41" s="27">
        <v>503.73820395738198</v>
      </c>
      <c r="F41" s="28">
        <v>215</v>
      </c>
      <c r="G41" s="29">
        <v>228</v>
      </c>
      <c r="H41" s="40">
        <v>210.20622725434697</v>
      </c>
      <c r="I41" s="29">
        <v>208</v>
      </c>
      <c r="J41" s="29">
        <v>224</v>
      </c>
      <c r="K41" s="29">
        <v>468</v>
      </c>
      <c r="L41" s="29">
        <v>223</v>
      </c>
      <c r="M41" s="29">
        <v>232</v>
      </c>
      <c r="N41" s="29">
        <v>247</v>
      </c>
      <c r="O41" s="29">
        <v>261</v>
      </c>
      <c r="P41" s="29">
        <v>256</v>
      </c>
      <c r="Q41" s="29">
        <v>258</v>
      </c>
      <c r="R41" s="29">
        <v>283</v>
      </c>
    </row>
    <row r="42" spans="2:19" ht="12" customHeight="1" x14ac:dyDescent="0.2">
      <c r="B42" s="26" t="s">
        <v>8</v>
      </c>
      <c r="C42" s="27">
        <v>89</v>
      </c>
      <c r="D42" s="27">
        <v>125</v>
      </c>
      <c r="E42" s="27">
        <v>210.69304921359713</v>
      </c>
      <c r="F42" s="28">
        <v>140</v>
      </c>
      <c r="G42" s="29">
        <v>178</v>
      </c>
      <c r="H42" s="40">
        <v>132.76182773958755</v>
      </c>
      <c r="I42" s="29">
        <v>121</v>
      </c>
      <c r="J42" s="29">
        <v>150</v>
      </c>
      <c r="K42" s="29">
        <v>99</v>
      </c>
      <c r="L42" s="29">
        <v>128</v>
      </c>
      <c r="M42" s="29">
        <v>117</v>
      </c>
      <c r="N42" s="29">
        <v>109</v>
      </c>
      <c r="O42" s="29">
        <v>95</v>
      </c>
      <c r="P42" s="29">
        <v>105</v>
      </c>
      <c r="Q42" s="29">
        <v>110</v>
      </c>
      <c r="R42" s="29">
        <v>117</v>
      </c>
    </row>
    <row r="43" spans="2:19" ht="12" customHeight="1" x14ac:dyDescent="0.2">
      <c r="B43" s="26" t="s">
        <v>9</v>
      </c>
      <c r="C43" s="27">
        <v>215</v>
      </c>
      <c r="D43" s="27">
        <v>304</v>
      </c>
      <c r="E43" s="27">
        <v>125.13242009132419</v>
      </c>
      <c r="F43" s="28">
        <v>363</v>
      </c>
      <c r="G43" s="29">
        <v>378</v>
      </c>
      <c r="H43" s="40">
        <v>318.07521229276182</v>
      </c>
      <c r="I43" s="29">
        <v>306</v>
      </c>
      <c r="J43" s="29">
        <v>419</v>
      </c>
      <c r="K43" s="29">
        <v>555</v>
      </c>
      <c r="L43" s="29">
        <v>438</v>
      </c>
      <c r="M43" s="29">
        <v>455</v>
      </c>
      <c r="N43" s="29">
        <v>397</v>
      </c>
      <c r="O43" s="29">
        <v>340</v>
      </c>
      <c r="P43" s="29">
        <v>361</v>
      </c>
      <c r="Q43" s="29">
        <v>394</v>
      </c>
      <c r="R43" s="29">
        <v>440</v>
      </c>
    </row>
    <row r="44" spans="2:19" ht="12" customHeight="1" x14ac:dyDescent="0.2">
      <c r="B44" s="30" t="s">
        <v>10</v>
      </c>
      <c r="C44" s="27"/>
      <c r="D44" s="27"/>
      <c r="E44" s="27"/>
      <c r="F44" s="28"/>
      <c r="G44" s="29"/>
      <c r="H44" s="40"/>
      <c r="I44" s="29">
        <v>51</v>
      </c>
      <c r="J44" s="29">
        <v>57</v>
      </c>
      <c r="K44" s="29">
        <v>169</v>
      </c>
      <c r="L44" s="29">
        <v>107</v>
      </c>
      <c r="M44" s="29">
        <v>93</v>
      </c>
      <c r="N44" s="29">
        <v>98</v>
      </c>
      <c r="O44" s="29">
        <v>126</v>
      </c>
      <c r="P44" s="29">
        <v>179</v>
      </c>
      <c r="Q44" s="29">
        <v>244</v>
      </c>
      <c r="R44" s="29">
        <v>335</v>
      </c>
    </row>
    <row r="45" spans="2:19" ht="12" customHeight="1" x14ac:dyDescent="0.2">
      <c r="B45" s="30" t="s">
        <v>11</v>
      </c>
      <c r="C45" s="27"/>
      <c r="D45" s="27"/>
      <c r="E45" s="27"/>
      <c r="F45" s="28"/>
      <c r="G45" s="29"/>
      <c r="H45" s="40"/>
      <c r="I45" s="29">
        <v>17</v>
      </c>
      <c r="J45" s="29">
        <v>17</v>
      </c>
      <c r="K45" s="29">
        <v>43</v>
      </c>
      <c r="L45" s="29">
        <v>63</v>
      </c>
      <c r="M45" s="29">
        <v>74</v>
      </c>
      <c r="N45" s="29">
        <v>87</v>
      </c>
      <c r="O45" s="29">
        <v>109</v>
      </c>
      <c r="P45" s="29">
        <v>114</v>
      </c>
      <c r="Q45" s="29">
        <v>147</v>
      </c>
      <c r="R45" s="29">
        <v>166</v>
      </c>
    </row>
    <row r="46" spans="2:19" ht="12" customHeight="1" x14ac:dyDescent="0.2">
      <c r="B46" s="26" t="s">
        <v>12</v>
      </c>
      <c r="C46" s="27">
        <v>294</v>
      </c>
      <c r="D46" s="27">
        <v>255</v>
      </c>
      <c r="E46" s="27">
        <v>272</v>
      </c>
      <c r="F46" s="27">
        <v>427</v>
      </c>
      <c r="G46" s="27">
        <v>333</v>
      </c>
      <c r="H46" s="27">
        <v>376.15851192883133</v>
      </c>
      <c r="I46" s="29">
        <v>397</v>
      </c>
      <c r="J46" s="29">
        <v>591</v>
      </c>
      <c r="K46" s="29">
        <v>374</v>
      </c>
      <c r="L46" s="29">
        <v>559</v>
      </c>
      <c r="M46" s="29">
        <v>568</v>
      </c>
      <c r="N46" s="29">
        <v>542</v>
      </c>
      <c r="O46" s="29">
        <v>772</v>
      </c>
      <c r="P46" s="29">
        <v>928</v>
      </c>
      <c r="Q46" s="29">
        <v>1025</v>
      </c>
      <c r="R46" s="29">
        <v>1115</v>
      </c>
      <c r="S46" s="39"/>
    </row>
    <row r="47" spans="2:19" ht="7.5" customHeight="1" x14ac:dyDescent="0.2">
      <c r="B47" s="26"/>
      <c r="C47" s="27"/>
      <c r="D47" s="27"/>
      <c r="E47" s="27"/>
      <c r="F47" s="28"/>
      <c r="G47" s="29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19" s="18" customFormat="1" ht="12" customHeight="1" x14ac:dyDescent="0.2">
      <c r="B48" s="33" t="s">
        <v>16</v>
      </c>
      <c r="C48" s="34">
        <v>267</v>
      </c>
      <c r="D48" s="34">
        <v>300</v>
      </c>
      <c r="E48" s="34">
        <v>407</v>
      </c>
      <c r="F48" s="34">
        <v>527</v>
      </c>
      <c r="G48" s="34">
        <v>573</v>
      </c>
      <c r="H48" s="34">
        <v>604</v>
      </c>
      <c r="I48" s="35">
        <v>569</v>
      </c>
      <c r="J48" s="36">
        <v>681</v>
      </c>
      <c r="K48" s="35">
        <v>760</v>
      </c>
      <c r="L48" s="35">
        <v>956</v>
      </c>
      <c r="M48" s="35">
        <v>897</v>
      </c>
      <c r="N48" s="35">
        <v>851</v>
      </c>
      <c r="O48" s="35">
        <v>846</v>
      </c>
      <c r="P48" s="35">
        <v>1479</v>
      </c>
      <c r="Q48" s="35">
        <v>1796</v>
      </c>
      <c r="R48" s="35">
        <v>2041</v>
      </c>
    </row>
    <row r="49" spans="2:19" ht="12" customHeight="1" x14ac:dyDescent="0.2">
      <c r="B49" s="26" t="s">
        <v>5</v>
      </c>
      <c r="C49" s="27">
        <v>58</v>
      </c>
      <c r="D49" s="27">
        <v>55</v>
      </c>
      <c r="E49" s="27">
        <v>86.625</v>
      </c>
      <c r="F49" s="28">
        <v>116</v>
      </c>
      <c r="G49" s="29">
        <v>104</v>
      </c>
      <c r="H49" s="40">
        <v>157.52469135802468</v>
      </c>
      <c r="I49" s="29">
        <v>98</v>
      </c>
      <c r="J49" s="29">
        <v>127</v>
      </c>
      <c r="K49" s="29">
        <v>114</v>
      </c>
      <c r="L49" s="29">
        <v>330</v>
      </c>
      <c r="M49" s="29">
        <v>290</v>
      </c>
      <c r="N49" s="29">
        <v>301</v>
      </c>
      <c r="O49" s="29">
        <v>259</v>
      </c>
      <c r="P49" s="29">
        <v>529</v>
      </c>
      <c r="Q49" s="29">
        <v>651</v>
      </c>
      <c r="R49" s="29">
        <v>732</v>
      </c>
    </row>
    <row r="50" spans="2:19" ht="12" customHeight="1" x14ac:dyDescent="0.2">
      <c r="B50" s="26" t="s">
        <v>6</v>
      </c>
      <c r="C50" s="27">
        <v>61</v>
      </c>
      <c r="D50" s="27">
        <v>47</v>
      </c>
      <c r="E50" s="27">
        <v>56.375</v>
      </c>
      <c r="F50" s="28">
        <v>83</v>
      </c>
      <c r="G50" s="29">
        <v>112</v>
      </c>
      <c r="H50" s="40">
        <v>100.66666666666666</v>
      </c>
      <c r="I50" s="29">
        <v>99</v>
      </c>
      <c r="J50" s="29">
        <v>116</v>
      </c>
      <c r="K50" s="29">
        <v>0</v>
      </c>
      <c r="L50" s="29">
        <v>158</v>
      </c>
      <c r="M50" s="29">
        <v>150</v>
      </c>
      <c r="N50" s="29">
        <v>131</v>
      </c>
      <c r="O50" s="29">
        <v>187</v>
      </c>
      <c r="P50" s="29">
        <v>272</v>
      </c>
      <c r="Q50" s="29">
        <v>350</v>
      </c>
      <c r="R50" s="29">
        <f>180+106+126</f>
        <v>412</v>
      </c>
    </row>
    <row r="51" spans="2:19" ht="12" customHeight="1" x14ac:dyDescent="0.2">
      <c r="B51" s="26" t="s">
        <v>7</v>
      </c>
      <c r="C51" s="27">
        <v>62</v>
      </c>
      <c r="D51" s="27">
        <v>76</v>
      </c>
      <c r="E51" s="27">
        <v>74.25</v>
      </c>
      <c r="F51" s="28">
        <v>92</v>
      </c>
      <c r="G51" s="29">
        <v>142</v>
      </c>
      <c r="H51" s="40">
        <v>91.345679012345684</v>
      </c>
      <c r="I51" s="29">
        <v>106</v>
      </c>
      <c r="J51" s="29">
        <v>113</v>
      </c>
      <c r="K51" s="29">
        <v>19</v>
      </c>
      <c r="L51" s="29">
        <v>111</v>
      </c>
      <c r="M51" s="29">
        <v>111</v>
      </c>
      <c r="N51" s="29">
        <v>97</v>
      </c>
      <c r="O51" s="29">
        <v>98</v>
      </c>
      <c r="P51" s="29">
        <v>103</v>
      </c>
      <c r="Q51" s="29">
        <v>111</v>
      </c>
      <c r="R51" s="29">
        <v>104</v>
      </c>
    </row>
    <row r="52" spans="2:19" ht="12" customHeight="1" x14ac:dyDescent="0.2">
      <c r="B52" s="26" t="s">
        <v>8</v>
      </c>
      <c r="C52" s="27">
        <v>26</v>
      </c>
      <c r="D52" s="27">
        <v>33</v>
      </c>
      <c r="E52" s="27">
        <v>105</v>
      </c>
      <c r="F52" s="28">
        <v>41</v>
      </c>
      <c r="G52" s="29">
        <v>65</v>
      </c>
      <c r="H52" s="40">
        <v>44.74074074074074</v>
      </c>
      <c r="I52" s="29">
        <v>37</v>
      </c>
      <c r="J52" s="29">
        <v>46</v>
      </c>
      <c r="K52" s="29">
        <v>16</v>
      </c>
      <c r="L52" s="29">
        <v>26</v>
      </c>
      <c r="M52" s="29">
        <v>12</v>
      </c>
      <c r="N52" s="29">
        <v>13</v>
      </c>
      <c r="O52" s="29">
        <v>18</v>
      </c>
      <c r="P52" s="29">
        <v>40</v>
      </c>
      <c r="Q52" s="29">
        <v>36</v>
      </c>
      <c r="R52" s="29">
        <v>41</v>
      </c>
    </row>
    <row r="53" spans="2:19" ht="12" customHeight="1" x14ac:dyDescent="0.2">
      <c r="B53" s="26" t="s">
        <v>9</v>
      </c>
      <c r="C53" s="27">
        <v>39</v>
      </c>
      <c r="D53" s="27">
        <v>58</v>
      </c>
      <c r="E53" s="27">
        <v>41.25</v>
      </c>
      <c r="F53" s="28">
        <v>128</v>
      </c>
      <c r="G53" s="29">
        <v>77</v>
      </c>
      <c r="H53" s="40">
        <v>110.91975308641976</v>
      </c>
      <c r="I53" s="29">
        <v>97</v>
      </c>
      <c r="J53" s="29">
        <v>133</v>
      </c>
      <c r="K53" s="29">
        <v>1</v>
      </c>
      <c r="L53" s="29">
        <v>113</v>
      </c>
      <c r="M53" s="29">
        <v>89</v>
      </c>
      <c r="N53" s="29">
        <v>37</v>
      </c>
      <c r="O53" s="29">
        <v>31</v>
      </c>
      <c r="P53" s="29">
        <v>50</v>
      </c>
      <c r="Q53" s="29">
        <v>97</v>
      </c>
      <c r="R53" s="29">
        <v>97</v>
      </c>
    </row>
    <row r="54" spans="2:19" ht="12" customHeight="1" x14ac:dyDescent="0.2">
      <c r="B54" s="30" t="s">
        <v>10</v>
      </c>
      <c r="C54" s="27"/>
      <c r="D54" s="27"/>
      <c r="E54" s="27"/>
      <c r="F54" s="28"/>
      <c r="G54" s="29"/>
      <c r="H54" s="40"/>
      <c r="I54" s="29">
        <v>18</v>
      </c>
      <c r="J54" s="29">
        <v>18</v>
      </c>
      <c r="K54" s="29">
        <v>7</v>
      </c>
      <c r="L54" s="29">
        <v>29</v>
      </c>
      <c r="M54" s="29">
        <v>14</v>
      </c>
      <c r="N54" s="29">
        <v>13</v>
      </c>
      <c r="O54" s="29">
        <v>17</v>
      </c>
      <c r="P54" s="29">
        <v>46</v>
      </c>
      <c r="Q54" s="29">
        <v>55</v>
      </c>
      <c r="R54" s="29">
        <v>90</v>
      </c>
    </row>
    <row r="55" spans="2:19" ht="12" customHeight="1" x14ac:dyDescent="0.2">
      <c r="B55" s="30" t="s">
        <v>11</v>
      </c>
      <c r="C55" s="27"/>
      <c r="D55" s="27"/>
      <c r="E55" s="27"/>
      <c r="F55" s="28"/>
      <c r="G55" s="29"/>
      <c r="H55" s="40"/>
      <c r="I55" s="29">
        <v>7</v>
      </c>
      <c r="J55" s="29">
        <v>7</v>
      </c>
      <c r="K55" s="29">
        <v>0</v>
      </c>
      <c r="L55" s="29">
        <v>23</v>
      </c>
      <c r="M55" s="29">
        <v>29</v>
      </c>
      <c r="N55" s="29">
        <v>46</v>
      </c>
      <c r="O55" s="29">
        <v>38</v>
      </c>
      <c r="P55" s="29">
        <v>46</v>
      </c>
      <c r="Q55" s="29">
        <v>42</v>
      </c>
      <c r="R55" s="29">
        <v>50</v>
      </c>
    </row>
    <row r="56" spans="2:19" ht="12" customHeight="1" x14ac:dyDescent="0.2">
      <c r="B56" s="26" t="s">
        <v>12</v>
      </c>
      <c r="C56" s="27">
        <v>21</v>
      </c>
      <c r="D56" s="27">
        <v>31</v>
      </c>
      <c r="E56" s="27">
        <v>44</v>
      </c>
      <c r="F56" s="28">
        <v>67</v>
      </c>
      <c r="G56" s="29">
        <v>73</v>
      </c>
      <c r="H56" s="27">
        <v>98.802469135802468</v>
      </c>
      <c r="I56" s="29">
        <v>107</v>
      </c>
      <c r="J56" s="29">
        <v>121</v>
      </c>
      <c r="K56" s="29">
        <v>603</v>
      </c>
      <c r="L56" s="29">
        <v>166</v>
      </c>
      <c r="M56" s="29">
        <v>202</v>
      </c>
      <c r="N56" s="29">
        <v>213</v>
      </c>
      <c r="O56" s="29">
        <v>198</v>
      </c>
      <c r="P56" s="29">
        <v>393</v>
      </c>
      <c r="Q56" s="29">
        <v>454</v>
      </c>
      <c r="R56" s="29">
        <v>515</v>
      </c>
      <c r="S56" s="39"/>
    </row>
    <row r="57" spans="2:19" ht="7.5" customHeight="1" x14ac:dyDescent="0.2">
      <c r="B57" s="26"/>
      <c r="C57" s="31"/>
      <c r="D57" s="31"/>
      <c r="E57" s="31"/>
      <c r="F57" s="31"/>
      <c r="G57" s="31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2:19" s="18" customFormat="1" ht="12" customHeight="1" x14ac:dyDescent="0.2">
      <c r="B58" s="33" t="s">
        <v>17</v>
      </c>
      <c r="C58" s="34">
        <v>334</v>
      </c>
      <c r="D58" s="34">
        <v>363</v>
      </c>
      <c r="E58" s="34">
        <v>406.55555555555554</v>
      </c>
      <c r="F58" s="34">
        <v>554.70227816311888</v>
      </c>
      <c r="G58" s="34">
        <v>559</v>
      </c>
      <c r="H58" s="34">
        <v>525</v>
      </c>
      <c r="I58" s="35">
        <v>581</v>
      </c>
      <c r="J58" s="36">
        <v>688</v>
      </c>
      <c r="K58" s="35">
        <v>770</v>
      </c>
      <c r="L58" s="35">
        <v>794</v>
      </c>
      <c r="M58" s="35">
        <v>817</v>
      </c>
      <c r="N58" s="35">
        <v>814</v>
      </c>
      <c r="O58" s="35">
        <v>887</v>
      </c>
      <c r="P58" s="35">
        <v>1238</v>
      </c>
      <c r="Q58" s="35">
        <v>1437</v>
      </c>
      <c r="R58" s="35">
        <v>1602</v>
      </c>
    </row>
    <row r="59" spans="2:19" ht="12" customHeight="1" x14ac:dyDescent="0.2">
      <c r="B59" s="26" t="s">
        <v>5</v>
      </c>
      <c r="C59" s="27">
        <v>49</v>
      </c>
      <c r="D59" s="27">
        <v>52</v>
      </c>
      <c r="E59" s="27">
        <v>55.397222222222219</v>
      </c>
      <c r="F59" s="28">
        <v>107.41637168141592</v>
      </c>
      <c r="G59" s="29">
        <v>92</v>
      </c>
      <c r="H59" s="40">
        <v>112.57115749525616</v>
      </c>
      <c r="I59" s="29">
        <v>85</v>
      </c>
      <c r="J59" s="29">
        <v>112</v>
      </c>
      <c r="K59" s="29">
        <v>230</v>
      </c>
      <c r="L59" s="29">
        <v>131</v>
      </c>
      <c r="M59" s="29">
        <v>91</v>
      </c>
      <c r="N59" s="29">
        <v>107</v>
      </c>
      <c r="O59" s="29">
        <v>109</v>
      </c>
      <c r="P59" s="29">
        <v>130</v>
      </c>
      <c r="Q59" s="29">
        <v>222</v>
      </c>
      <c r="R59" s="29">
        <v>265</v>
      </c>
    </row>
    <row r="60" spans="2:19" ht="12" customHeight="1" x14ac:dyDescent="0.2">
      <c r="B60" s="26" t="s">
        <v>6</v>
      </c>
      <c r="C60" s="27">
        <v>76</v>
      </c>
      <c r="D60" s="27">
        <v>74</v>
      </c>
      <c r="E60" s="27">
        <v>84.791666666666671</v>
      </c>
      <c r="F60" s="28">
        <v>109.22754424778761</v>
      </c>
      <c r="G60" s="29">
        <v>114</v>
      </c>
      <c r="H60" s="40">
        <v>99.62049335863378</v>
      </c>
      <c r="I60" s="29">
        <v>120</v>
      </c>
      <c r="J60" s="29">
        <v>129</v>
      </c>
      <c r="K60" s="29">
        <v>248</v>
      </c>
      <c r="L60" s="29">
        <v>202</v>
      </c>
      <c r="M60" s="29">
        <v>188</v>
      </c>
      <c r="N60" s="29">
        <v>239</v>
      </c>
      <c r="O60" s="29">
        <v>302</v>
      </c>
      <c r="P60" s="29">
        <v>484</v>
      </c>
      <c r="Q60" s="29">
        <v>528</v>
      </c>
      <c r="R60" s="29">
        <f>221+281+75</f>
        <v>577</v>
      </c>
    </row>
    <row r="61" spans="2:19" ht="12" customHeight="1" x14ac:dyDescent="0.2">
      <c r="B61" s="26" t="s">
        <v>7</v>
      </c>
      <c r="C61" s="27">
        <v>35</v>
      </c>
      <c r="D61" s="27">
        <v>37</v>
      </c>
      <c r="E61" s="27">
        <v>96.097222222222214</v>
      </c>
      <c r="F61" s="28">
        <v>61.376435063381969</v>
      </c>
      <c r="G61" s="29">
        <v>69</v>
      </c>
      <c r="H61" s="40">
        <v>75.711574952561676</v>
      </c>
      <c r="I61" s="29">
        <v>65</v>
      </c>
      <c r="J61" s="29">
        <v>76</v>
      </c>
      <c r="K61" s="29">
        <v>39</v>
      </c>
      <c r="L61" s="29">
        <v>57</v>
      </c>
      <c r="M61" s="29">
        <v>51</v>
      </c>
      <c r="N61" s="29">
        <v>74</v>
      </c>
      <c r="O61" s="29">
        <v>62</v>
      </c>
      <c r="P61" s="29">
        <v>182</v>
      </c>
      <c r="Q61" s="29">
        <v>151</v>
      </c>
      <c r="R61" s="29">
        <v>104</v>
      </c>
    </row>
    <row r="62" spans="2:19" ht="12" customHeight="1" x14ac:dyDescent="0.2">
      <c r="B62" s="26" t="s">
        <v>8</v>
      </c>
      <c r="C62" s="27">
        <v>23</v>
      </c>
      <c r="D62" s="27">
        <v>24</v>
      </c>
      <c r="E62" s="27">
        <v>44.091666666666669</v>
      </c>
      <c r="F62" s="28">
        <v>37.594594594594597</v>
      </c>
      <c r="G62" s="29">
        <v>46</v>
      </c>
      <c r="H62" s="40">
        <v>31.878557874762809</v>
      </c>
      <c r="I62" s="29">
        <v>33</v>
      </c>
      <c r="J62" s="29">
        <v>37</v>
      </c>
      <c r="K62" s="29">
        <v>0</v>
      </c>
      <c r="L62" s="29">
        <v>36</v>
      </c>
      <c r="M62" s="29">
        <v>19</v>
      </c>
      <c r="N62" s="29">
        <v>9</v>
      </c>
      <c r="O62" s="29">
        <v>24</v>
      </c>
      <c r="P62" s="29">
        <v>9</v>
      </c>
      <c r="Q62" s="29">
        <v>23</v>
      </c>
      <c r="R62" s="29">
        <v>30</v>
      </c>
    </row>
    <row r="63" spans="2:19" ht="12" customHeight="1" x14ac:dyDescent="0.2">
      <c r="B63" s="26" t="s">
        <v>9</v>
      </c>
      <c r="C63" s="27">
        <v>75</v>
      </c>
      <c r="D63" s="27">
        <v>100</v>
      </c>
      <c r="E63" s="27">
        <v>36.177777777777777</v>
      </c>
      <c r="F63" s="28">
        <v>134.50763274336285</v>
      </c>
      <c r="G63" s="29">
        <v>135</v>
      </c>
      <c r="H63" s="40">
        <v>99.62049335863378</v>
      </c>
      <c r="I63" s="29">
        <v>105</v>
      </c>
      <c r="J63" s="29">
        <v>133</v>
      </c>
      <c r="K63" s="29">
        <v>8</v>
      </c>
      <c r="L63" s="29">
        <v>112</v>
      </c>
      <c r="M63" s="29">
        <v>99</v>
      </c>
      <c r="N63" s="29">
        <v>83</v>
      </c>
      <c r="O63" s="29">
        <v>62</v>
      </c>
      <c r="P63" s="29">
        <v>33</v>
      </c>
      <c r="Q63" s="29">
        <v>70</v>
      </c>
      <c r="R63" s="29">
        <v>70</v>
      </c>
    </row>
    <row r="64" spans="2:19" ht="12" customHeight="1" x14ac:dyDescent="0.2">
      <c r="B64" s="30" t="s">
        <v>10</v>
      </c>
      <c r="C64" s="27"/>
      <c r="D64" s="27"/>
      <c r="E64" s="27"/>
      <c r="F64" s="28"/>
      <c r="G64" s="29"/>
      <c r="H64" s="40"/>
      <c r="I64" s="29">
        <v>20</v>
      </c>
      <c r="J64" s="29">
        <v>27</v>
      </c>
      <c r="K64" s="29">
        <v>3</v>
      </c>
      <c r="L64" s="29">
        <v>30</v>
      </c>
      <c r="M64" s="29">
        <v>38</v>
      </c>
      <c r="N64" s="29">
        <v>44</v>
      </c>
      <c r="O64" s="29">
        <v>34</v>
      </c>
      <c r="P64" s="29">
        <v>56</v>
      </c>
      <c r="Q64" s="29">
        <v>48</v>
      </c>
      <c r="R64" s="29">
        <v>80</v>
      </c>
    </row>
    <row r="65" spans="2:19" ht="12" customHeight="1" x14ac:dyDescent="0.2">
      <c r="B65" s="30" t="s">
        <v>11</v>
      </c>
      <c r="C65" s="27"/>
      <c r="D65" s="27"/>
      <c r="E65" s="27"/>
      <c r="F65" s="28"/>
      <c r="G65" s="29"/>
      <c r="H65" s="40"/>
      <c r="I65" s="29">
        <v>7</v>
      </c>
      <c r="J65" s="29">
        <v>7</v>
      </c>
      <c r="K65" s="29">
        <v>3</v>
      </c>
      <c r="L65" s="29">
        <v>21</v>
      </c>
      <c r="M65" s="29">
        <v>32</v>
      </c>
      <c r="N65" s="29">
        <v>34</v>
      </c>
      <c r="O65" s="29">
        <v>47</v>
      </c>
      <c r="P65" s="29">
        <v>50</v>
      </c>
      <c r="Q65" s="29">
        <v>53</v>
      </c>
      <c r="R65" s="29">
        <v>60</v>
      </c>
    </row>
    <row r="66" spans="2:19" ht="12" customHeight="1" x14ac:dyDescent="0.2">
      <c r="B66" s="26" t="s">
        <v>12</v>
      </c>
      <c r="C66" s="27">
        <v>76</v>
      </c>
      <c r="D66" s="27">
        <v>76</v>
      </c>
      <c r="E66" s="27">
        <v>90</v>
      </c>
      <c r="F66" s="28">
        <v>104.57969983257593</v>
      </c>
      <c r="G66" s="29">
        <v>103</v>
      </c>
      <c r="H66" s="27">
        <v>105.59772296015181</v>
      </c>
      <c r="I66" s="29">
        <v>146</v>
      </c>
      <c r="J66" s="29">
        <v>167</v>
      </c>
      <c r="K66" s="29">
        <v>239</v>
      </c>
      <c r="L66" s="29">
        <v>205</v>
      </c>
      <c r="M66" s="29">
        <v>299</v>
      </c>
      <c r="N66" s="29">
        <v>224</v>
      </c>
      <c r="O66" s="29">
        <v>247</v>
      </c>
      <c r="P66" s="29">
        <v>294</v>
      </c>
      <c r="Q66" s="29">
        <v>342</v>
      </c>
      <c r="R66" s="29">
        <v>416</v>
      </c>
      <c r="S66" s="39"/>
    </row>
    <row r="67" spans="2:19" ht="7.5" customHeight="1" x14ac:dyDescent="0.2">
      <c r="B67" s="26"/>
      <c r="C67" s="31"/>
      <c r="D67" s="31"/>
      <c r="E67" s="31"/>
      <c r="F67" s="31"/>
      <c r="G67" s="31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2:19" s="18" customFormat="1" ht="12" customHeight="1" x14ac:dyDescent="0.2">
      <c r="B68" s="33" t="s">
        <v>18</v>
      </c>
      <c r="C68" s="34">
        <v>385</v>
      </c>
      <c r="D68" s="34">
        <v>546</v>
      </c>
      <c r="E68" s="34">
        <v>609.04347826086962</v>
      </c>
      <c r="F68" s="34">
        <v>788.88536341229349</v>
      </c>
      <c r="G68" s="34">
        <v>807</v>
      </c>
      <c r="H68" s="34">
        <v>744</v>
      </c>
      <c r="I68" s="35">
        <v>745</v>
      </c>
      <c r="J68" s="36">
        <v>840</v>
      </c>
      <c r="K68" s="35">
        <v>1084</v>
      </c>
      <c r="L68" s="35">
        <v>1096</v>
      </c>
      <c r="M68" s="35">
        <v>1078</v>
      </c>
      <c r="N68" s="35">
        <v>1060</v>
      </c>
      <c r="O68" s="35">
        <v>1156</v>
      </c>
      <c r="P68" s="35">
        <v>1531</v>
      </c>
      <c r="Q68" s="35">
        <v>1766</v>
      </c>
      <c r="R68" s="35">
        <v>2111</v>
      </c>
    </row>
    <row r="69" spans="2:19" ht="12" customHeight="1" x14ac:dyDescent="0.2">
      <c r="B69" s="26" t="s">
        <v>5</v>
      </c>
      <c r="C69" s="27">
        <v>76</v>
      </c>
      <c r="D69" s="27">
        <v>105</v>
      </c>
      <c r="E69" s="27">
        <v>141.21739130434781</v>
      </c>
      <c r="F69" s="28">
        <v>135.34837783991887</v>
      </c>
      <c r="G69" s="29">
        <v>149</v>
      </c>
      <c r="H69" s="40">
        <v>137.36802973977694</v>
      </c>
      <c r="I69" s="29">
        <v>102</v>
      </c>
      <c r="J69" s="29">
        <v>125</v>
      </c>
      <c r="K69" s="29">
        <v>179</v>
      </c>
      <c r="L69" s="29">
        <v>141</v>
      </c>
      <c r="M69" s="29">
        <v>103</v>
      </c>
      <c r="N69" s="29">
        <v>117</v>
      </c>
      <c r="O69" s="29">
        <v>95</v>
      </c>
      <c r="P69" s="29">
        <v>163</v>
      </c>
      <c r="Q69" s="29">
        <v>214</v>
      </c>
      <c r="R69" s="29">
        <v>286</v>
      </c>
    </row>
    <row r="70" spans="2:19" ht="12" customHeight="1" x14ac:dyDescent="0.2">
      <c r="B70" s="26" t="s">
        <v>6</v>
      </c>
      <c r="C70" s="27">
        <v>144</v>
      </c>
      <c r="D70" s="27">
        <v>172</v>
      </c>
      <c r="E70" s="27">
        <v>81.956521739130437</v>
      </c>
      <c r="F70" s="28">
        <v>192.4893241626794</v>
      </c>
      <c r="G70" s="29">
        <v>205</v>
      </c>
      <c r="H70" s="40">
        <v>174.24535315985131</v>
      </c>
      <c r="I70" s="29">
        <v>222</v>
      </c>
      <c r="J70" s="29">
        <v>244</v>
      </c>
      <c r="K70" s="29">
        <v>323</v>
      </c>
      <c r="L70" s="29">
        <v>372</v>
      </c>
      <c r="M70" s="29">
        <v>396</v>
      </c>
      <c r="N70" s="29">
        <v>319</v>
      </c>
      <c r="O70" s="29">
        <v>468</v>
      </c>
      <c r="P70" s="29">
        <v>591</v>
      </c>
      <c r="Q70" s="29">
        <v>668</v>
      </c>
      <c r="R70" s="29">
        <f>455+127+151</f>
        <v>733</v>
      </c>
    </row>
    <row r="71" spans="2:19" ht="12" customHeight="1" x14ac:dyDescent="0.2">
      <c r="B71" s="26" t="s">
        <v>7</v>
      </c>
      <c r="C71" s="27">
        <v>39</v>
      </c>
      <c r="D71" s="27">
        <v>38</v>
      </c>
      <c r="E71" s="27">
        <v>209.30434782608697</v>
      </c>
      <c r="F71" s="28">
        <v>65</v>
      </c>
      <c r="G71" s="29">
        <v>70</v>
      </c>
      <c r="H71" s="40">
        <v>64.535315985130111</v>
      </c>
      <c r="I71" s="29">
        <v>43</v>
      </c>
      <c r="J71" s="29">
        <v>42</v>
      </c>
      <c r="K71" s="29">
        <v>56</v>
      </c>
      <c r="L71" s="29">
        <v>63</v>
      </c>
      <c r="M71" s="29">
        <v>61</v>
      </c>
      <c r="N71" s="29">
        <v>62</v>
      </c>
      <c r="O71" s="29">
        <v>76</v>
      </c>
      <c r="P71" s="29">
        <v>81</v>
      </c>
      <c r="Q71" s="29">
        <v>83</v>
      </c>
      <c r="R71" s="29">
        <v>97</v>
      </c>
    </row>
    <row r="72" spans="2:19" ht="12" customHeight="1" x14ac:dyDescent="0.2">
      <c r="B72" s="26" t="s">
        <v>8</v>
      </c>
      <c r="C72" s="27">
        <v>32</v>
      </c>
      <c r="D72" s="27">
        <v>35</v>
      </c>
      <c r="E72" s="27">
        <v>52.95652173913043</v>
      </c>
      <c r="F72" s="28">
        <v>70.84126576412433</v>
      </c>
      <c r="G72" s="29">
        <v>68</v>
      </c>
      <c r="H72" s="40">
        <v>51.628252788104092</v>
      </c>
      <c r="I72" s="29">
        <v>39</v>
      </c>
      <c r="J72" s="29">
        <v>42</v>
      </c>
      <c r="K72" s="29">
        <v>55</v>
      </c>
      <c r="L72" s="29">
        <v>29</v>
      </c>
      <c r="M72" s="29">
        <v>24</v>
      </c>
      <c r="N72" s="29">
        <v>27</v>
      </c>
      <c r="O72" s="29">
        <v>23</v>
      </c>
      <c r="P72" s="29">
        <v>22</v>
      </c>
      <c r="Q72" s="29">
        <v>24</v>
      </c>
      <c r="R72" s="29">
        <v>30</v>
      </c>
    </row>
    <row r="73" spans="2:19" ht="12" customHeight="1" x14ac:dyDescent="0.2">
      <c r="B73" s="26" t="s">
        <v>9</v>
      </c>
      <c r="C73" s="27">
        <v>55</v>
      </c>
      <c r="D73" s="27">
        <v>121</v>
      </c>
      <c r="E73" s="27">
        <v>41.608695652173914</v>
      </c>
      <c r="F73" s="28">
        <v>167.57565056719164</v>
      </c>
      <c r="G73" s="29">
        <v>199</v>
      </c>
      <c r="H73" s="40">
        <v>167.79182156133828</v>
      </c>
      <c r="I73" s="29">
        <v>122</v>
      </c>
      <c r="J73" s="29">
        <v>153</v>
      </c>
      <c r="K73" s="29">
        <v>211</v>
      </c>
      <c r="L73" s="29">
        <v>133</v>
      </c>
      <c r="M73" s="29">
        <v>118</v>
      </c>
      <c r="N73" s="29">
        <v>79</v>
      </c>
      <c r="O73" s="29">
        <v>96</v>
      </c>
      <c r="P73" s="29">
        <v>129</v>
      </c>
      <c r="Q73" s="29">
        <v>158</v>
      </c>
      <c r="R73" s="29">
        <v>195</v>
      </c>
    </row>
    <row r="74" spans="2:19" ht="12" customHeight="1" x14ac:dyDescent="0.2">
      <c r="B74" s="30" t="s">
        <v>10</v>
      </c>
      <c r="C74" s="27"/>
      <c r="D74" s="27"/>
      <c r="E74" s="27"/>
      <c r="F74" s="28"/>
      <c r="G74" s="29"/>
      <c r="H74" s="40"/>
      <c r="I74" s="29">
        <v>23</v>
      </c>
      <c r="J74" s="29">
        <v>23</v>
      </c>
      <c r="K74" s="29">
        <v>29</v>
      </c>
      <c r="L74" s="29">
        <v>26</v>
      </c>
      <c r="M74" s="29">
        <v>25</v>
      </c>
      <c r="N74" s="29">
        <v>35</v>
      </c>
      <c r="O74" s="29">
        <v>54</v>
      </c>
      <c r="P74" s="29">
        <v>70</v>
      </c>
      <c r="Q74" s="29">
        <v>86</v>
      </c>
      <c r="R74" s="29">
        <v>149</v>
      </c>
    </row>
    <row r="75" spans="2:19" ht="12" customHeight="1" x14ac:dyDescent="0.2">
      <c r="B75" s="30" t="s">
        <v>11</v>
      </c>
      <c r="C75" s="27"/>
      <c r="D75" s="27"/>
      <c r="E75" s="27"/>
      <c r="F75" s="28"/>
      <c r="G75" s="29"/>
      <c r="H75" s="40"/>
      <c r="I75" s="29">
        <v>3</v>
      </c>
      <c r="J75" s="29">
        <v>3</v>
      </c>
      <c r="K75" s="29">
        <v>2</v>
      </c>
      <c r="L75" s="29">
        <v>19</v>
      </c>
      <c r="M75" s="29">
        <v>23</v>
      </c>
      <c r="N75" s="29">
        <v>28</v>
      </c>
      <c r="O75" s="29">
        <v>31</v>
      </c>
      <c r="P75" s="29">
        <v>38</v>
      </c>
      <c r="Q75" s="29">
        <v>39</v>
      </c>
      <c r="R75" s="29">
        <v>45</v>
      </c>
    </row>
    <row r="76" spans="2:19" ht="12" customHeight="1" x14ac:dyDescent="0.2">
      <c r="B76" s="26" t="s">
        <v>12</v>
      </c>
      <c r="C76" s="27">
        <v>39</v>
      </c>
      <c r="D76" s="27">
        <v>75</v>
      </c>
      <c r="E76" s="27">
        <v>82</v>
      </c>
      <c r="F76" s="28">
        <v>157.63074507837928</v>
      </c>
      <c r="G76" s="29">
        <v>116</v>
      </c>
      <c r="H76" s="27">
        <v>148.43122676579927</v>
      </c>
      <c r="I76" s="29">
        <v>191</v>
      </c>
      <c r="J76" s="29">
        <v>208</v>
      </c>
      <c r="K76" s="29">
        <v>229</v>
      </c>
      <c r="L76" s="29">
        <v>313</v>
      </c>
      <c r="M76" s="29">
        <v>328</v>
      </c>
      <c r="N76" s="29">
        <v>393</v>
      </c>
      <c r="O76" s="29">
        <v>313</v>
      </c>
      <c r="P76" s="29">
        <v>437</v>
      </c>
      <c r="Q76" s="29">
        <v>494</v>
      </c>
      <c r="R76" s="29">
        <v>576</v>
      </c>
      <c r="S76" s="39"/>
    </row>
    <row r="77" spans="2:19" ht="7.5" customHeight="1" x14ac:dyDescent="0.2">
      <c r="B77" s="26"/>
      <c r="C77" s="31"/>
      <c r="D77" s="31"/>
      <c r="E77" s="31"/>
      <c r="F77" s="31"/>
      <c r="G77" s="31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2:19" s="18" customFormat="1" ht="12" customHeight="1" x14ac:dyDescent="0.2">
      <c r="B78" s="33" t="s">
        <v>19</v>
      </c>
      <c r="C78" s="34">
        <v>2558</v>
      </c>
      <c r="D78" s="34">
        <v>3255</v>
      </c>
      <c r="E78" s="34">
        <v>4017.3735823882589</v>
      </c>
      <c r="F78" s="34">
        <v>5466.1917380404966</v>
      </c>
      <c r="G78" s="34">
        <v>5578</v>
      </c>
      <c r="H78" s="34">
        <v>5638</v>
      </c>
      <c r="I78" s="35">
        <v>5281</v>
      </c>
      <c r="J78" s="34">
        <v>6005</v>
      </c>
      <c r="K78" s="35">
        <v>6593</v>
      </c>
      <c r="L78" s="35">
        <v>6676</v>
      </c>
      <c r="M78" s="35">
        <v>6982</v>
      </c>
      <c r="N78" s="35">
        <v>6834</v>
      </c>
      <c r="O78" s="35">
        <v>7238</v>
      </c>
      <c r="P78" s="35">
        <v>9028</v>
      </c>
      <c r="Q78" s="35">
        <v>10694</v>
      </c>
      <c r="R78" s="35">
        <v>11556</v>
      </c>
    </row>
    <row r="79" spans="2:19" ht="12" customHeight="1" x14ac:dyDescent="0.2">
      <c r="B79" s="26" t="s">
        <v>5</v>
      </c>
      <c r="C79" s="27">
        <v>753</v>
      </c>
      <c r="D79" s="27">
        <v>927</v>
      </c>
      <c r="E79" s="27">
        <v>1172.4066044029353</v>
      </c>
      <c r="F79" s="28">
        <v>1343.2162248874495</v>
      </c>
      <c r="G79" s="29">
        <v>1384</v>
      </c>
      <c r="H79" s="40">
        <v>1320.7866546438233</v>
      </c>
      <c r="I79" s="29">
        <v>929</v>
      </c>
      <c r="J79" s="29">
        <v>1130</v>
      </c>
      <c r="K79" s="29">
        <v>953</v>
      </c>
      <c r="L79" s="29">
        <v>777</v>
      </c>
      <c r="M79" s="29">
        <v>620</v>
      </c>
      <c r="N79" s="29">
        <v>666</v>
      </c>
      <c r="O79" s="29">
        <v>604</v>
      </c>
      <c r="P79" s="29">
        <v>889</v>
      </c>
      <c r="Q79" s="29">
        <v>1127</v>
      </c>
      <c r="R79" s="29">
        <v>1296</v>
      </c>
    </row>
    <row r="80" spans="2:19" ht="12" customHeight="1" x14ac:dyDescent="0.2">
      <c r="B80" s="26" t="s">
        <v>6</v>
      </c>
      <c r="C80" s="27">
        <v>447</v>
      </c>
      <c r="D80" s="27">
        <v>578</v>
      </c>
      <c r="E80" s="27">
        <v>1002.2401601067378</v>
      </c>
      <c r="F80" s="28">
        <v>956.24274689639833</v>
      </c>
      <c r="G80" s="29">
        <v>1034</v>
      </c>
      <c r="H80" s="40">
        <v>996.43642921550952</v>
      </c>
      <c r="I80" s="29">
        <v>981</v>
      </c>
      <c r="J80" s="29">
        <v>1106</v>
      </c>
      <c r="K80" s="29">
        <v>1255</v>
      </c>
      <c r="L80" s="29">
        <v>1550</v>
      </c>
      <c r="M80" s="29">
        <v>1745</v>
      </c>
      <c r="N80" s="29">
        <v>1482</v>
      </c>
      <c r="O80" s="29">
        <v>2065</v>
      </c>
      <c r="P80" s="29">
        <v>2489</v>
      </c>
      <c r="Q80" s="29">
        <v>3033</v>
      </c>
      <c r="R80" s="29">
        <f>2217+566+656</f>
        <v>3439</v>
      </c>
    </row>
    <row r="81" spans="2:19" ht="12" customHeight="1" x14ac:dyDescent="0.2">
      <c r="B81" s="26" t="s">
        <v>7</v>
      </c>
      <c r="C81" s="27">
        <v>213</v>
      </c>
      <c r="D81" s="27">
        <v>241</v>
      </c>
      <c r="E81" s="27">
        <v>671.28652434956632</v>
      </c>
      <c r="F81" s="28">
        <v>398.53506451533082</v>
      </c>
      <c r="G81" s="29">
        <v>369</v>
      </c>
      <c r="H81" s="40">
        <v>330.45085662759243</v>
      </c>
      <c r="I81" s="29">
        <v>311</v>
      </c>
      <c r="J81" s="29">
        <v>330</v>
      </c>
      <c r="K81" s="29">
        <v>360</v>
      </c>
      <c r="L81" s="29">
        <v>351</v>
      </c>
      <c r="M81" s="29">
        <v>371</v>
      </c>
      <c r="N81" s="29">
        <v>361</v>
      </c>
      <c r="O81" s="29">
        <v>384</v>
      </c>
      <c r="P81" s="29">
        <v>409</v>
      </c>
      <c r="Q81" s="29">
        <v>431</v>
      </c>
      <c r="R81" s="29">
        <v>451</v>
      </c>
    </row>
    <row r="82" spans="2:19" ht="12" customHeight="1" x14ac:dyDescent="0.2">
      <c r="B82" s="26" t="s">
        <v>8</v>
      </c>
      <c r="C82" s="27">
        <v>115</v>
      </c>
      <c r="D82" s="27">
        <v>149</v>
      </c>
      <c r="E82" s="27">
        <v>320.2344896597732</v>
      </c>
      <c r="F82" s="28">
        <v>239.34224129132613</v>
      </c>
      <c r="G82" s="29">
        <v>350</v>
      </c>
      <c r="H82" s="40">
        <v>192.16988277727685</v>
      </c>
      <c r="I82" s="29">
        <v>188</v>
      </c>
      <c r="J82" s="29">
        <v>231</v>
      </c>
      <c r="K82" s="29">
        <v>155</v>
      </c>
      <c r="L82" s="29">
        <v>174</v>
      </c>
      <c r="M82" s="29">
        <v>143</v>
      </c>
      <c r="N82" s="29">
        <v>190</v>
      </c>
      <c r="O82" s="29">
        <v>156</v>
      </c>
      <c r="P82" s="29">
        <v>174</v>
      </c>
      <c r="Q82" s="29">
        <v>172</v>
      </c>
      <c r="R82" s="29">
        <v>169</v>
      </c>
    </row>
    <row r="83" spans="2:19" ht="12" customHeight="1" x14ac:dyDescent="0.2">
      <c r="B83" s="26" t="s">
        <v>9</v>
      </c>
      <c r="C83" s="27">
        <v>634</v>
      </c>
      <c r="D83" s="27">
        <v>817</v>
      </c>
      <c r="E83" s="27">
        <v>178.20580386924618</v>
      </c>
      <c r="F83" s="28">
        <v>1484.8554604499918</v>
      </c>
      <c r="G83" s="29">
        <v>1706</v>
      </c>
      <c r="H83" s="40">
        <v>1748.8476104598737</v>
      </c>
      <c r="I83" s="29">
        <v>1677</v>
      </c>
      <c r="J83" s="29">
        <v>1885</v>
      </c>
      <c r="K83" s="29">
        <v>2399</v>
      </c>
      <c r="L83" s="29">
        <v>1917</v>
      </c>
      <c r="M83" s="29">
        <v>2033</v>
      </c>
      <c r="N83" s="29">
        <v>1746</v>
      </c>
      <c r="O83" s="29">
        <v>1647</v>
      </c>
      <c r="P83" s="29">
        <v>1765</v>
      </c>
      <c r="Q83" s="29">
        <v>2003</v>
      </c>
      <c r="R83" s="29">
        <v>2058</v>
      </c>
    </row>
    <row r="84" spans="2:19" ht="12" customHeight="1" x14ac:dyDescent="0.2">
      <c r="B84" s="30" t="s">
        <v>10</v>
      </c>
      <c r="C84" s="27"/>
      <c r="D84" s="27"/>
      <c r="E84" s="27"/>
      <c r="F84" s="28"/>
      <c r="G84" s="29"/>
      <c r="H84" s="40"/>
      <c r="I84" s="29">
        <v>70</v>
      </c>
      <c r="J84" s="29">
        <v>72</v>
      </c>
      <c r="K84" s="29">
        <v>88</v>
      </c>
      <c r="L84" s="29">
        <v>230</v>
      </c>
      <c r="M84" s="29">
        <v>226</v>
      </c>
      <c r="N84" s="29">
        <v>252</v>
      </c>
      <c r="O84" s="29">
        <v>467</v>
      </c>
      <c r="P84" s="29">
        <v>769</v>
      </c>
      <c r="Q84" s="29">
        <v>971</v>
      </c>
      <c r="R84" s="29">
        <v>951</v>
      </c>
    </row>
    <row r="85" spans="2:19" ht="12" customHeight="1" x14ac:dyDescent="0.2">
      <c r="B85" s="30" t="s">
        <v>11</v>
      </c>
      <c r="C85" s="27"/>
      <c r="D85" s="27"/>
      <c r="E85" s="27"/>
      <c r="F85" s="28"/>
      <c r="G85" s="29"/>
      <c r="H85" s="40"/>
      <c r="I85" s="29">
        <v>10</v>
      </c>
      <c r="J85" s="29">
        <v>10</v>
      </c>
      <c r="K85" s="29">
        <v>10</v>
      </c>
      <c r="L85" s="29">
        <v>43</v>
      </c>
      <c r="M85" s="29">
        <v>59</v>
      </c>
      <c r="N85" s="29">
        <v>66</v>
      </c>
      <c r="O85" s="29">
        <v>81</v>
      </c>
      <c r="P85" s="29">
        <v>101</v>
      </c>
      <c r="Q85" s="29">
        <v>114</v>
      </c>
      <c r="R85" s="29">
        <v>126</v>
      </c>
    </row>
    <row r="86" spans="2:19" ht="12" customHeight="1" x14ac:dyDescent="0.2">
      <c r="B86" s="26" t="s">
        <v>12</v>
      </c>
      <c r="C86" s="27">
        <v>396</v>
      </c>
      <c r="D86" s="27">
        <v>543</v>
      </c>
      <c r="E86" s="27">
        <v>673</v>
      </c>
      <c r="F86" s="28">
        <v>1044</v>
      </c>
      <c r="G86" s="29">
        <v>735</v>
      </c>
      <c r="H86" s="27">
        <v>1049.3085662759242</v>
      </c>
      <c r="I86" s="29">
        <v>1115</v>
      </c>
      <c r="J86" s="29">
        <v>1241</v>
      </c>
      <c r="K86" s="29">
        <v>1373</v>
      </c>
      <c r="L86" s="29">
        <v>1634</v>
      </c>
      <c r="M86" s="29">
        <v>1785</v>
      </c>
      <c r="N86" s="29">
        <v>2071</v>
      </c>
      <c r="O86" s="29">
        <v>1834</v>
      </c>
      <c r="P86" s="29">
        <v>2432</v>
      </c>
      <c r="Q86" s="29">
        <v>2843</v>
      </c>
      <c r="R86" s="29">
        <v>3066</v>
      </c>
      <c r="S86" s="39"/>
    </row>
    <row r="87" spans="2:19" ht="7.5" customHeight="1" x14ac:dyDescent="0.2">
      <c r="B87" s="26"/>
      <c r="C87" s="31"/>
      <c r="D87" s="31"/>
      <c r="E87" s="31"/>
      <c r="F87" s="31"/>
      <c r="G87" s="31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9" s="18" customFormat="1" ht="12" customHeight="1" x14ac:dyDescent="0.2">
      <c r="B88" s="33" t="s">
        <v>20</v>
      </c>
      <c r="C88" s="34">
        <v>568</v>
      </c>
      <c r="D88" s="34">
        <v>544</v>
      </c>
      <c r="E88" s="34">
        <v>605.73262032085563</v>
      </c>
      <c r="F88" s="34">
        <v>734.75588342440801</v>
      </c>
      <c r="G88" s="34">
        <v>743</v>
      </c>
      <c r="H88" s="34">
        <v>745</v>
      </c>
      <c r="I88" s="35">
        <v>753</v>
      </c>
      <c r="J88" s="36">
        <v>849</v>
      </c>
      <c r="K88" s="35">
        <v>912</v>
      </c>
      <c r="L88" s="35">
        <v>987</v>
      </c>
      <c r="M88" s="35">
        <v>968</v>
      </c>
      <c r="N88" s="35">
        <v>893</v>
      </c>
      <c r="O88" s="35">
        <v>874</v>
      </c>
      <c r="P88" s="35">
        <v>1090</v>
      </c>
      <c r="Q88" s="35">
        <v>1343</v>
      </c>
      <c r="R88" s="35">
        <v>1506</v>
      </c>
    </row>
    <row r="89" spans="2:19" ht="12" customHeight="1" x14ac:dyDescent="0.2">
      <c r="B89" s="26" t="s">
        <v>5</v>
      </c>
      <c r="C89" s="27">
        <v>126</v>
      </c>
      <c r="D89" s="27">
        <v>107</v>
      </c>
      <c r="E89" s="27">
        <v>115.58288770053476</v>
      </c>
      <c r="F89" s="28">
        <v>149.58032786885246</v>
      </c>
      <c r="G89" s="29">
        <v>153</v>
      </c>
      <c r="H89" s="40">
        <v>153.41184387617767</v>
      </c>
      <c r="I89" s="29">
        <v>135</v>
      </c>
      <c r="J89" s="29">
        <v>163</v>
      </c>
      <c r="K89" s="29">
        <v>173</v>
      </c>
      <c r="L89" s="29">
        <v>135</v>
      </c>
      <c r="M89" s="29">
        <v>110</v>
      </c>
      <c r="N89" s="29">
        <v>125</v>
      </c>
      <c r="O89" s="29">
        <v>100</v>
      </c>
      <c r="P89" s="29">
        <v>135</v>
      </c>
      <c r="Q89" s="29">
        <v>210</v>
      </c>
      <c r="R89" s="29">
        <v>229</v>
      </c>
    </row>
    <row r="90" spans="2:19" ht="12" customHeight="1" x14ac:dyDescent="0.2">
      <c r="B90" s="26" t="s">
        <v>6</v>
      </c>
      <c r="C90" s="27">
        <v>72</v>
      </c>
      <c r="D90" s="27">
        <v>71</v>
      </c>
      <c r="E90" s="27">
        <v>209.56149732620321</v>
      </c>
      <c r="F90" s="28">
        <v>99.222222222222229</v>
      </c>
      <c r="G90" s="29">
        <v>109</v>
      </c>
      <c r="H90" s="40">
        <v>94.253028263795429</v>
      </c>
      <c r="I90" s="29">
        <v>142</v>
      </c>
      <c r="J90" s="29">
        <v>157</v>
      </c>
      <c r="K90" s="29">
        <v>175</v>
      </c>
      <c r="L90" s="29">
        <v>187</v>
      </c>
      <c r="M90" s="29">
        <v>190</v>
      </c>
      <c r="N90" s="29">
        <v>202</v>
      </c>
      <c r="O90" s="29">
        <v>223</v>
      </c>
      <c r="P90" s="29">
        <v>288</v>
      </c>
      <c r="Q90" s="29">
        <v>332</v>
      </c>
      <c r="R90" s="29">
        <f>252+89+41</f>
        <v>382</v>
      </c>
    </row>
    <row r="91" spans="2:19" ht="12" customHeight="1" x14ac:dyDescent="0.2">
      <c r="B91" s="26" t="s">
        <v>7</v>
      </c>
      <c r="C91" s="27">
        <v>34</v>
      </c>
      <c r="D91" s="27">
        <v>34</v>
      </c>
      <c r="E91" s="27">
        <v>84.256684491978604</v>
      </c>
      <c r="F91" s="28">
        <v>46.824408014571944</v>
      </c>
      <c r="G91" s="29">
        <v>49</v>
      </c>
      <c r="H91" s="40">
        <v>49.131897711978461</v>
      </c>
      <c r="I91" s="29">
        <v>37</v>
      </c>
      <c r="J91" s="29">
        <v>42</v>
      </c>
      <c r="K91" s="29">
        <v>47</v>
      </c>
      <c r="L91" s="29">
        <v>43</v>
      </c>
      <c r="M91" s="29">
        <v>38</v>
      </c>
      <c r="N91" s="29">
        <v>40</v>
      </c>
      <c r="O91" s="29">
        <v>57</v>
      </c>
      <c r="P91" s="29">
        <v>57</v>
      </c>
      <c r="Q91" s="29">
        <v>67</v>
      </c>
      <c r="R91" s="29">
        <v>76</v>
      </c>
    </row>
    <row r="92" spans="2:19" ht="12" customHeight="1" x14ac:dyDescent="0.2">
      <c r="B92" s="26" t="s">
        <v>8</v>
      </c>
      <c r="C92" s="27">
        <v>22</v>
      </c>
      <c r="D92" s="27">
        <v>22</v>
      </c>
      <c r="E92" s="27">
        <v>34.566844919786092</v>
      </c>
      <c r="F92" s="28">
        <v>35.415081967213119</v>
      </c>
      <c r="G92" s="29">
        <v>49</v>
      </c>
      <c r="H92" s="40">
        <v>37.099596231493948</v>
      </c>
      <c r="I92" s="29">
        <v>25</v>
      </c>
      <c r="J92" s="29">
        <v>29</v>
      </c>
      <c r="K92" s="29">
        <v>33</v>
      </c>
      <c r="L92" s="29">
        <v>30</v>
      </c>
      <c r="M92" s="29">
        <v>25</v>
      </c>
      <c r="N92" s="29">
        <v>22</v>
      </c>
      <c r="O92" s="29">
        <v>20</v>
      </c>
      <c r="P92" s="29">
        <v>20</v>
      </c>
      <c r="Q92" s="29">
        <v>18</v>
      </c>
      <c r="R92" s="29">
        <v>16</v>
      </c>
    </row>
    <row r="93" spans="2:19" ht="12" customHeight="1" x14ac:dyDescent="0.2">
      <c r="B93" s="26" t="s">
        <v>9</v>
      </c>
      <c r="C93" s="27">
        <v>187</v>
      </c>
      <c r="D93" s="27">
        <v>178</v>
      </c>
      <c r="E93" s="27">
        <v>23.764705882352942</v>
      </c>
      <c r="F93" s="28">
        <v>254.71384335154823</v>
      </c>
      <c r="G93" s="29">
        <v>280</v>
      </c>
      <c r="H93" s="40">
        <v>255.68640646029607</v>
      </c>
      <c r="I93" s="29">
        <v>250</v>
      </c>
      <c r="J93" s="29">
        <v>282</v>
      </c>
      <c r="K93" s="29">
        <v>298</v>
      </c>
      <c r="L93" s="29">
        <v>280</v>
      </c>
      <c r="M93" s="29">
        <v>271</v>
      </c>
      <c r="N93" s="29">
        <v>220</v>
      </c>
      <c r="O93" s="29">
        <v>211</v>
      </c>
      <c r="P93" s="29">
        <v>239</v>
      </c>
      <c r="Q93" s="29">
        <v>311</v>
      </c>
      <c r="R93" s="29">
        <v>363</v>
      </c>
    </row>
    <row r="94" spans="2:19" ht="12" customHeight="1" x14ac:dyDescent="0.2">
      <c r="B94" s="30" t="s">
        <v>10</v>
      </c>
      <c r="C94" s="27"/>
      <c r="D94" s="27"/>
      <c r="E94" s="27"/>
      <c r="F94" s="28"/>
      <c r="G94" s="29"/>
      <c r="H94" s="40"/>
      <c r="I94" s="29">
        <v>14</v>
      </c>
      <c r="J94" s="29">
        <v>14</v>
      </c>
      <c r="K94" s="29">
        <v>16</v>
      </c>
      <c r="L94" s="29">
        <v>40</v>
      </c>
      <c r="M94" s="29">
        <v>33</v>
      </c>
      <c r="N94" s="29">
        <v>21</v>
      </c>
      <c r="O94" s="29">
        <v>24</v>
      </c>
      <c r="P94" s="29">
        <v>27</v>
      </c>
      <c r="Q94" s="29">
        <v>45</v>
      </c>
      <c r="R94" s="29">
        <v>52</v>
      </c>
    </row>
    <row r="95" spans="2:19" ht="12" customHeight="1" x14ac:dyDescent="0.2">
      <c r="B95" s="30" t="s">
        <v>11</v>
      </c>
      <c r="C95" s="27"/>
      <c r="D95" s="27"/>
      <c r="E95" s="27"/>
      <c r="F95" s="28"/>
      <c r="G95" s="29"/>
      <c r="H95" s="40"/>
      <c r="I95" s="29">
        <v>4</v>
      </c>
      <c r="J95" s="29">
        <v>4</v>
      </c>
      <c r="K95" s="29">
        <v>4</v>
      </c>
      <c r="L95" s="29">
        <v>9</v>
      </c>
      <c r="M95" s="29">
        <v>11</v>
      </c>
      <c r="N95" s="29">
        <v>12</v>
      </c>
      <c r="O95" s="29">
        <v>13</v>
      </c>
      <c r="P95" s="29">
        <v>14</v>
      </c>
      <c r="Q95" s="29">
        <v>16</v>
      </c>
      <c r="R95" s="29">
        <v>19</v>
      </c>
    </row>
    <row r="96" spans="2:19" ht="12" customHeight="1" x14ac:dyDescent="0.2">
      <c r="B96" s="26" t="s">
        <v>12</v>
      </c>
      <c r="C96" s="27">
        <v>127</v>
      </c>
      <c r="D96" s="27">
        <v>132</v>
      </c>
      <c r="E96" s="27">
        <v>138</v>
      </c>
      <c r="F96" s="28">
        <v>149</v>
      </c>
      <c r="G96" s="29">
        <v>103</v>
      </c>
      <c r="H96" s="27">
        <v>155.41722745625842</v>
      </c>
      <c r="I96" s="29">
        <v>146</v>
      </c>
      <c r="J96" s="29">
        <v>158</v>
      </c>
      <c r="K96" s="29">
        <v>166</v>
      </c>
      <c r="L96" s="29">
        <v>263</v>
      </c>
      <c r="M96" s="29">
        <v>290</v>
      </c>
      <c r="N96" s="29">
        <v>251</v>
      </c>
      <c r="O96" s="29">
        <v>226</v>
      </c>
      <c r="P96" s="29">
        <v>310</v>
      </c>
      <c r="Q96" s="29">
        <v>344</v>
      </c>
      <c r="R96" s="29">
        <v>369</v>
      </c>
      <c r="S96" s="39"/>
    </row>
    <row r="97" spans="2:19" ht="7.5" customHeight="1" x14ac:dyDescent="0.2">
      <c r="B97" s="26"/>
      <c r="C97" s="27"/>
      <c r="D97" s="27"/>
      <c r="E97" s="27"/>
      <c r="F97" s="27"/>
      <c r="G97" s="29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2:19" s="18" customFormat="1" ht="12" customHeight="1" x14ac:dyDescent="0.2">
      <c r="B98" s="33" t="s">
        <v>21</v>
      </c>
      <c r="C98" s="34">
        <v>119</v>
      </c>
      <c r="D98" s="34">
        <v>160</v>
      </c>
      <c r="E98" s="34">
        <v>167.14285714285714</v>
      </c>
      <c r="F98" s="34">
        <v>269.5451612903226</v>
      </c>
      <c r="G98" s="34">
        <v>285</v>
      </c>
      <c r="H98" s="34">
        <v>296</v>
      </c>
      <c r="I98" s="35">
        <v>219</v>
      </c>
      <c r="J98" s="36">
        <v>370</v>
      </c>
      <c r="K98" s="35">
        <v>403</v>
      </c>
      <c r="L98" s="35">
        <v>371</v>
      </c>
      <c r="M98" s="35">
        <v>347</v>
      </c>
      <c r="N98" s="35">
        <v>334</v>
      </c>
      <c r="O98" s="35">
        <v>382</v>
      </c>
      <c r="P98" s="35">
        <v>521</v>
      </c>
      <c r="Q98" s="35">
        <v>692</v>
      </c>
      <c r="R98" s="35">
        <v>762</v>
      </c>
    </row>
    <row r="99" spans="2:19" ht="12" customHeight="1" x14ac:dyDescent="0.2">
      <c r="B99" s="26" t="s">
        <v>5</v>
      </c>
      <c r="C99" s="27">
        <v>34</v>
      </c>
      <c r="D99" s="27">
        <v>52</v>
      </c>
      <c r="E99" s="27">
        <v>52.736842105263158</v>
      </c>
      <c r="F99" s="28">
        <v>82.041935483870958</v>
      </c>
      <c r="G99" s="29">
        <v>87</v>
      </c>
      <c r="H99" s="40">
        <v>57.21933085501859</v>
      </c>
      <c r="I99" s="29">
        <v>36</v>
      </c>
      <c r="J99" s="29">
        <v>66</v>
      </c>
      <c r="K99" s="29">
        <v>31</v>
      </c>
      <c r="L99" s="29">
        <v>82</v>
      </c>
      <c r="M99" s="29">
        <v>50</v>
      </c>
      <c r="N99" s="29">
        <v>55</v>
      </c>
      <c r="O99" s="29">
        <v>59</v>
      </c>
      <c r="P99" s="29">
        <v>102</v>
      </c>
      <c r="Q99" s="29">
        <v>109</v>
      </c>
      <c r="R99" s="29">
        <v>116</v>
      </c>
    </row>
    <row r="100" spans="2:19" ht="12" customHeight="1" x14ac:dyDescent="0.2">
      <c r="B100" s="26" t="s">
        <v>6</v>
      </c>
      <c r="C100" s="27">
        <v>24</v>
      </c>
      <c r="D100" s="27">
        <v>30</v>
      </c>
      <c r="E100" s="27">
        <v>45.203007518796987</v>
      </c>
      <c r="F100" s="28">
        <v>49.929032258064517</v>
      </c>
      <c r="G100" s="29">
        <v>50</v>
      </c>
      <c r="H100" s="40">
        <v>44.014869888475836</v>
      </c>
      <c r="I100" s="29">
        <v>66</v>
      </c>
      <c r="J100" s="29">
        <v>88</v>
      </c>
      <c r="K100" s="29">
        <v>0</v>
      </c>
      <c r="L100" s="29">
        <v>93</v>
      </c>
      <c r="M100" s="29">
        <v>89</v>
      </c>
      <c r="N100" s="29">
        <v>110</v>
      </c>
      <c r="O100" s="29">
        <v>134</v>
      </c>
      <c r="P100" s="29">
        <v>168</v>
      </c>
      <c r="Q100" s="29">
        <v>203</v>
      </c>
      <c r="R100" s="29">
        <f>168+58+21</f>
        <v>247</v>
      </c>
    </row>
    <row r="101" spans="2:19" ht="12" customHeight="1" x14ac:dyDescent="0.2">
      <c r="B101" s="26" t="s">
        <v>7</v>
      </c>
      <c r="C101" s="27">
        <v>10</v>
      </c>
      <c r="D101" s="27">
        <v>15</v>
      </c>
      <c r="E101" s="27">
        <v>27.624060150375939</v>
      </c>
      <c r="F101" s="28">
        <v>17.464516129032258</v>
      </c>
      <c r="G101" s="29">
        <v>19</v>
      </c>
      <c r="H101" s="40">
        <v>11.003717472118959</v>
      </c>
      <c r="I101" s="29">
        <v>20</v>
      </c>
      <c r="J101" s="29">
        <v>34</v>
      </c>
      <c r="K101" s="29">
        <v>0</v>
      </c>
      <c r="L101" s="29">
        <v>24</v>
      </c>
      <c r="M101" s="29">
        <v>23</v>
      </c>
      <c r="N101" s="29">
        <v>25</v>
      </c>
      <c r="O101" s="29">
        <v>26</v>
      </c>
      <c r="P101" s="29">
        <v>24</v>
      </c>
      <c r="Q101" s="29">
        <v>27</v>
      </c>
      <c r="R101" s="29">
        <v>32</v>
      </c>
    </row>
    <row r="102" spans="2:19" ht="12" customHeight="1" x14ac:dyDescent="0.2">
      <c r="B102" s="26" t="s">
        <v>8</v>
      </c>
      <c r="C102" s="27">
        <v>5</v>
      </c>
      <c r="D102" s="27">
        <v>5</v>
      </c>
      <c r="E102" s="27">
        <v>12.556390977443609</v>
      </c>
      <c r="F102" s="28">
        <v>18</v>
      </c>
      <c r="G102" s="29">
        <v>22</v>
      </c>
      <c r="H102" s="40">
        <v>5.5018587360594795</v>
      </c>
      <c r="I102" s="29">
        <v>6</v>
      </c>
      <c r="J102" s="29">
        <v>14</v>
      </c>
      <c r="K102" s="29">
        <v>47</v>
      </c>
      <c r="L102" s="29">
        <v>11</v>
      </c>
      <c r="M102" s="29">
        <v>12</v>
      </c>
      <c r="N102" s="29">
        <v>12</v>
      </c>
      <c r="O102" s="29">
        <v>16</v>
      </c>
      <c r="P102" s="29">
        <v>13</v>
      </c>
      <c r="Q102" s="29">
        <v>14</v>
      </c>
      <c r="R102" s="29">
        <v>11</v>
      </c>
    </row>
    <row r="103" spans="2:19" ht="12" customHeight="1" x14ac:dyDescent="0.2">
      <c r="B103" s="26" t="s">
        <v>9</v>
      </c>
      <c r="C103" s="27">
        <v>30</v>
      </c>
      <c r="D103" s="27">
        <v>42</v>
      </c>
      <c r="E103" s="27">
        <v>5.0225563909774431</v>
      </c>
      <c r="F103" s="28">
        <v>80</v>
      </c>
      <c r="G103" s="29">
        <v>95</v>
      </c>
      <c r="H103" s="40">
        <v>80.327137546468393</v>
      </c>
      <c r="I103" s="29">
        <v>48</v>
      </c>
      <c r="J103" s="29">
        <v>92</v>
      </c>
      <c r="K103" s="29">
        <v>14</v>
      </c>
      <c r="L103" s="29">
        <v>51</v>
      </c>
      <c r="M103" s="29">
        <v>64</v>
      </c>
      <c r="N103" s="29">
        <v>33</v>
      </c>
      <c r="O103" s="29">
        <v>46</v>
      </c>
      <c r="P103" s="29">
        <v>70</v>
      </c>
      <c r="Q103" s="29">
        <v>94</v>
      </c>
      <c r="R103" s="29">
        <v>95</v>
      </c>
    </row>
    <row r="104" spans="2:19" ht="12" customHeight="1" x14ac:dyDescent="0.2">
      <c r="B104" s="30" t="s">
        <v>10</v>
      </c>
      <c r="C104" s="27"/>
      <c r="D104" s="27"/>
      <c r="E104" s="27"/>
      <c r="F104" s="28"/>
      <c r="G104" s="29"/>
      <c r="H104" s="40"/>
      <c r="I104" s="29">
        <v>0</v>
      </c>
      <c r="J104" s="29">
        <v>0</v>
      </c>
      <c r="K104" s="29">
        <v>0</v>
      </c>
      <c r="L104" s="29">
        <v>4</v>
      </c>
      <c r="M104" s="29">
        <v>3</v>
      </c>
      <c r="N104" s="29">
        <v>6</v>
      </c>
      <c r="O104" s="29">
        <v>3</v>
      </c>
      <c r="P104" s="29">
        <v>9</v>
      </c>
      <c r="Q104" s="29">
        <v>13</v>
      </c>
      <c r="R104" s="29">
        <v>23</v>
      </c>
    </row>
    <row r="105" spans="2:19" ht="12" customHeight="1" x14ac:dyDescent="0.2">
      <c r="B105" s="30" t="s">
        <v>11</v>
      </c>
      <c r="C105" s="27"/>
      <c r="D105" s="27"/>
      <c r="E105" s="27"/>
      <c r="F105" s="28"/>
      <c r="G105" s="29"/>
      <c r="H105" s="40"/>
      <c r="I105" s="29">
        <v>3</v>
      </c>
      <c r="J105" s="29">
        <v>2</v>
      </c>
      <c r="K105" s="29">
        <v>0</v>
      </c>
      <c r="L105" s="29">
        <v>1</v>
      </c>
      <c r="M105" s="29">
        <v>1</v>
      </c>
      <c r="N105" s="29">
        <v>1</v>
      </c>
      <c r="O105" s="29">
        <v>1</v>
      </c>
      <c r="P105" s="29">
        <v>1</v>
      </c>
      <c r="Q105" s="29">
        <v>2</v>
      </c>
      <c r="R105" s="29">
        <v>2</v>
      </c>
    </row>
    <row r="106" spans="2:19" ht="12" customHeight="1" x14ac:dyDescent="0.2">
      <c r="B106" s="41" t="s">
        <v>12</v>
      </c>
      <c r="C106" s="42">
        <v>16</v>
      </c>
      <c r="D106" s="42">
        <v>16</v>
      </c>
      <c r="E106" s="42">
        <v>24</v>
      </c>
      <c r="F106" s="43">
        <v>22.109677419354838</v>
      </c>
      <c r="G106" s="44">
        <v>12</v>
      </c>
      <c r="H106" s="42">
        <v>97.933085501858727</v>
      </c>
      <c r="I106" s="44">
        <v>40</v>
      </c>
      <c r="J106" s="44">
        <v>74</v>
      </c>
      <c r="K106" s="44">
        <v>311</v>
      </c>
      <c r="L106" s="44">
        <v>105</v>
      </c>
      <c r="M106" s="44">
        <v>105</v>
      </c>
      <c r="N106" s="44">
        <v>92</v>
      </c>
      <c r="O106" s="44">
        <v>97</v>
      </c>
      <c r="P106" s="44">
        <v>134</v>
      </c>
      <c r="Q106" s="44">
        <v>230</v>
      </c>
      <c r="R106" s="44">
        <v>236</v>
      </c>
      <c r="S106" s="39"/>
    </row>
    <row r="107" spans="2:19" ht="12" customHeight="1" x14ac:dyDescent="0.2">
      <c r="B107" s="45" t="s">
        <v>22</v>
      </c>
      <c r="C107" s="46"/>
      <c r="D107" s="46"/>
      <c r="E107" s="46"/>
      <c r="F107" s="46"/>
      <c r="G107" s="46"/>
      <c r="H107" s="47"/>
      <c r="I107" s="3"/>
      <c r="J107" s="48"/>
      <c r="O107" s="4"/>
    </row>
    <row r="108" spans="2:19" ht="12" customHeight="1" x14ac:dyDescent="0.2">
      <c r="B108" s="49" t="s">
        <v>23</v>
      </c>
      <c r="C108" s="50"/>
      <c r="D108" s="50"/>
      <c r="E108" s="50"/>
      <c r="F108" s="50"/>
      <c r="G108" s="51"/>
      <c r="H108" s="47"/>
      <c r="I108" s="3"/>
      <c r="J108" s="48"/>
    </row>
    <row r="109" spans="2:19" ht="12" customHeight="1" x14ac:dyDescent="0.2">
      <c r="B109" s="49" t="s">
        <v>24</v>
      </c>
      <c r="C109" s="50"/>
      <c r="D109" s="50"/>
      <c r="E109" s="50"/>
      <c r="F109" s="50"/>
      <c r="G109" s="51"/>
      <c r="H109" s="47"/>
      <c r="I109" s="3"/>
      <c r="J109" s="48"/>
    </row>
    <row r="110" spans="2:19" ht="12" customHeight="1" x14ac:dyDescent="0.2">
      <c r="B110" s="49" t="s">
        <v>25</v>
      </c>
      <c r="C110" s="52"/>
      <c r="D110" s="52"/>
      <c r="E110" s="52"/>
      <c r="F110" s="52"/>
      <c r="G110" s="52"/>
      <c r="H110" s="52"/>
      <c r="I110" s="53"/>
      <c r="J110" s="48"/>
    </row>
    <row r="111" spans="2:19" ht="12" customHeight="1" x14ac:dyDescent="0.2">
      <c r="B111" s="54"/>
      <c r="C111" s="55"/>
      <c r="D111" s="55"/>
      <c r="E111" s="55"/>
      <c r="F111" s="55"/>
      <c r="G111" s="56"/>
      <c r="H111" s="3"/>
      <c r="I111" s="3"/>
      <c r="J111" s="48"/>
    </row>
    <row r="112" spans="2:19" ht="12" customHeight="1" x14ac:dyDescent="0.2">
      <c r="B112" s="48"/>
      <c r="C112" s="3"/>
      <c r="D112" s="3"/>
      <c r="E112" s="3"/>
      <c r="F112" s="3"/>
      <c r="G112" s="56"/>
    </row>
    <row r="113" spans="2:9" ht="12" customHeight="1" x14ac:dyDescent="0.2">
      <c r="B113" s="48"/>
      <c r="C113" s="57"/>
      <c r="D113" s="57"/>
      <c r="E113" s="57"/>
      <c r="F113" s="57"/>
      <c r="G113" s="57"/>
      <c r="H113" s="57"/>
      <c r="I113" s="57"/>
    </row>
    <row r="114" spans="2:9" ht="12" customHeight="1" x14ac:dyDescent="0.2">
      <c r="B114" s="48"/>
      <c r="C114" s="1"/>
      <c r="D114" s="1"/>
      <c r="E114" s="1"/>
      <c r="F114" s="1"/>
      <c r="G114" s="1"/>
      <c r="H114" s="1"/>
      <c r="I114" s="1"/>
    </row>
    <row r="115" spans="2:9" ht="12" customHeight="1" x14ac:dyDescent="0.2">
      <c r="B115" s="48"/>
      <c r="C115" s="1"/>
      <c r="D115" s="1"/>
      <c r="E115" s="1"/>
      <c r="F115" s="1"/>
      <c r="G115" s="1"/>
      <c r="H115" s="1"/>
      <c r="I115" s="1"/>
    </row>
    <row r="116" spans="2:9" ht="12" customHeight="1" x14ac:dyDescent="0.2">
      <c r="B116" s="48"/>
      <c r="C116" s="48"/>
      <c r="D116" s="48"/>
      <c r="E116" s="48"/>
      <c r="F116" s="48"/>
      <c r="G116" s="48"/>
      <c r="H116" s="48"/>
      <c r="I116" s="48"/>
    </row>
    <row r="117" spans="2:9" ht="12" customHeight="1" x14ac:dyDescent="0.2">
      <c r="B117" s="48"/>
      <c r="C117" s="48"/>
      <c r="D117" s="48"/>
      <c r="E117" s="48"/>
      <c r="F117" s="48"/>
      <c r="G117" s="48"/>
      <c r="H117" s="48"/>
      <c r="I117" s="48"/>
    </row>
    <row r="118" spans="2:9" ht="12" customHeight="1" x14ac:dyDescent="0.2">
      <c r="B118" s="48"/>
      <c r="C118" s="48"/>
      <c r="D118" s="48"/>
      <c r="E118" s="48"/>
      <c r="F118" s="48"/>
      <c r="G118" s="48"/>
      <c r="H118" s="48"/>
      <c r="I118" s="48"/>
    </row>
    <row r="119" spans="2:9" ht="12" customHeight="1" x14ac:dyDescent="0.2">
      <c r="B119" s="48"/>
      <c r="C119" s="48"/>
      <c r="D119" s="48"/>
      <c r="E119" s="48"/>
      <c r="F119" s="48"/>
      <c r="G119" s="48"/>
      <c r="H119" s="48"/>
      <c r="I119" s="48"/>
    </row>
    <row r="120" spans="2:9" ht="12" customHeight="1" x14ac:dyDescent="0.2">
      <c r="B120" s="48"/>
      <c r="C120" s="48"/>
      <c r="D120" s="48"/>
      <c r="E120" s="48"/>
      <c r="F120" s="48"/>
      <c r="G120" s="48"/>
      <c r="H120" s="48"/>
      <c r="I120" s="48"/>
    </row>
    <row r="121" spans="2:9" ht="12" customHeight="1" x14ac:dyDescent="0.2">
      <c r="B121" s="48"/>
      <c r="C121" s="57"/>
      <c r="D121" s="57"/>
      <c r="E121" s="57"/>
      <c r="F121" s="57"/>
      <c r="G121" s="57"/>
      <c r="H121" s="57"/>
      <c r="I121" s="57"/>
    </row>
    <row r="122" spans="2:9" ht="12" customHeight="1" x14ac:dyDescent="0.2">
      <c r="B122" s="48"/>
      <c r="C122" s="48"/>
      <c r="D122" s="48"/>
      <c r="E122" s="48"/>
      <c r="F122" s="48"/>
      <c r="G122" s="48"/>
      <c r="H122" s="48"/>
      <c r="I122" s="48"/>
    </row>
    <row r="123" spans="2:9" ht="12" customHeight="1" x14ac:dyDescent="0.2">
      <c r="B123" s="48"/>
      <c r="C123" s="48"/>
      <c r="D123" s="48"/>
      <c r="E123" s="48"/>
      <c r="F123" s="48"/>
      <c r="G123" s="48"/>
      <c r="H123" s="48"/>
      <c r="I123" s="48"/>
    </row>
    <row r="124" spans="2:9" ht="12" customHeight="1" x14ac:dyDescent="0.2">
      <c r="B124" s="48"/>
      <c r="C124" s="48"/>
      <c r="D124" s="48"/>
      <c r="E124" s="48"/>
      <c r="F124" s="48"/>
      <c r="G124" s="48"/>
      <c r="H124" s="48"/>
      <c r="I124" s="48"/>
    </row>
    <row r="125" spans="2:9" ht="12" customHeight="1" x14ac:dyDescent="0.2">
      <c r="B125" s="48"/>
      <c r="C125" s="48"/>
      <c r="D125" s="48"/>
      <c r="E125" s="48"/>
      <c r="F125" s="48"/>
      <c r="G125" s="48"/>
      <c r="H125" s="48"/>
      <c r="I125" s="48"/>
    </row>
    <row r="126" spans="2:9" ht="12" customHeight="1" x14ac:dyDescent="0.2">
      <c r="B126" s="48"/>
      <c r="C126" s="48"/>
      <c r="D126" s="48"/>
      <c r="E126" s="48"/>
      <c r="F126" s="48"/>
      <c r="G126" s="48"/>
      <c r="H126" s="48"/>
      <c r="I126" s="48"/>
    </row>
    <row r="127" spans="2:9" ht="12" customHeight="1" x14ac:dyDescent="0.2">
      <c r="B127" s="48"/>
      <c r="C127" s="48"/>
      <c r="D127" s="48"/>
      <c r="E127" s="48"/>
      <c r="F127" s="48"/>
      <c r="G127" s="48"/>
      <c r="H127" s="48"/>
      <c r="I127" s="48"/>
    </row>
    <row r="128" spans="2:9" ht="12" customHeight="1" x14ac:dyDescent="0.2">
      <c r="B128" s="48"/>
      <c r="C128" s="48"/>
      <c r="D128" s="48"/>
      <c r="E128" s="48"/>
      <c r="F128" s="48"/>
      <c r="G128" s="48"/>
      <c r="H128" s="48"/>
      <c r="I128" s="48"/>
    </row>
    <row r="129" spans="2:9" ht="12" customHeight="1" x14ac:dyDescent="0.2">
      <c r="B129" s="48"/>
      <c r="C129" s="57"/>
      <c r="D129" s="57"/>
      <c r="E129" s="57"/>
      <c r="F129" s="57"/>
      <c r="G129" s="57"/>
      <c r="H129" s="57"/>
      <c r="I129" s="57"/>
    </row>
    <row r="130" spans="2:9" ht="12" customHeight="1" x14ac:dyDescent="0.2">
      <c r="B130" s="48"/>
      <c r="C130" s="48"/>
      <c r="D130" s="48"/>
      <c r="E130" s="48"/>
      <c r="F130" s="48"/>
      <c r="G130" s="48"/>
      <c r="H130" s="48"/>
      <c r="I130" s="48"/>
    </row>
    <row r="131" spans="2:9" ht="12" customHeight="1" x14ac:dyDescent="0.2">
      <c r="B131" s="48"/>
      <c r="C131" s="48"/>
      <c r="D131" s="48"/>
      <c r="E131" s="48"/>
      <c r="F131" s="48"/>
      <c r="G131" s="48"/>
      <c r="H131" s="48"/>
      <c r="I131" s="48"/>
    </row>
    <row r="132" spans="2:9" ht="12" customHeight="1" x14ac:dyDescent="0.2">
      <c r="B132" s="48"/>
      <c r="C132" s="48"/>
      <c r="D132" s="48"/>
      <c r="E132" s="48"/>
      <c r="F132" s="48"/>
      <c r="G132" s="48"/>
      <c r="H132" s="48"/>
      <c r="I132" s="48"/>
    </row>
    <row r="133" spans="2:9" ht="12" customHeight="1" x14ac:dyDescent="0.2">
      <c r="B133" s="48"/>
      <c r="C133" s="48"/>
      <c r="D133" s="48"/>
      <c r="E133" s="48"/>
      <c r="F133" s="48"/>
      <c r="G133" s="48"/>
      <c r="H133" s="48"/>
      <c r="I133" s="48"/>
    </row>
    <row r="134" spans="2:9" ht="12" customHeight="1" x14ac:dyDescent="0.2">
      <c r="B134" s="48"/>
      <c r="C134" s="48"/>
      <c r="D134" s="48"/>
      <c r="E134" s="48"/>
      <c r="F134" s="48"/>
      <c r="G134" s="48"/>
      <c r="H134" s="48"/>
      <c r="I134" s="48"/>
    </row>
    <row r="135" spans="2:9" ht="12" customHeight="1" x14ac:dyDescent="0.2">
      <c r="B135" s="48"/>
      <c r="C135" s="48"/>
      <c r="D135" s="48"/>
      <c r="E135" s="48"/>
      <c r="F135" s="48"/>
      <c r="G135" s="48"/>
      <c r="H135" s="48"/>
      <c r="I135" s="48"/>
    </row>
    <row r="136" spans="2:9" ht="12" customHeight="1" x14ac:dyDescent="0.2">
      <c r="B136" s="48"/>
      <c r="C136" s="48"/>
      <c r="D136" s="48"/>
      <c r="E136" s="48"/>
      <c r="F136" s="48"/>
      <c r="G136" s="48"/>
      <c r="H136" s="48"/>
      <c r="I136" s="48"/>
    </row>
    <row r="137" spans="2:9" ht="12" customHeight="1" x14ac:dyDescent="0.2">
      <c r="B137" s="48"/>
      <c r="C137" s="57"/>
      <c r="D137" s="57"/>
      <c r="E137" s="57"/>
      <c r="F137" s="57"/>
      <c r="G137" s="57"/>
      <c r="H137" s="57"/>
      <c r="I137" s="57"/>
    </row>
    <row r="138" spans="2:9" ht="12" customHeight="1" x14ac:dyDescent="0.2">
      <c r="B138" s="48"/>
      <c r="C138" s="48"/>
      <c r="D138" s="48"/>
      <c r="E138" s="48"/>
      <c r="F138" s="48"/>
      <c r="G138" s="48"/>
      <c r="H138" s="48"/>
      <c r="I138" s="48"/>
    </row>
    <row r="139" spans="2:9" ht="12" customHeight="1" x14ac:dyDescent="0.2">
      <c r="C139" s="1"/>
      <c r="D139" s="1"/>
      <c r="E139" s="1"/>
      <c r="F139" s="1"/>
      <c r="G139" s="1"/>
      <c r="H139" s="1"/>
      <c r="I139" s="1"/>
    </row>
    <row r="140" spans="2:9" ht="12" customHeight="1" x14ac:dyDescent="0.2">
      <c r="C140" s="1"/>
      <c r="D140" s="1"/>
      <c r="E140" s="1"/>
      <c r="F140" s="1"/>
      <c r="G140" s="1"/>
      <c r="H140" s="1"/>
      <c r="I140" s="1"/>
    </row>
    <row r="141" spans="2:9" ht="12" customHeight="1" x14ac:dyDescent="0.2">
      <c r="C141" s="1"/>
      <c r="D141" s="1"/>
      <c r="E141" s="1"/>
      <c r="F141" s="1"/>
      <c r="G141" s="1"/>
      <c r="H141" s="1"/>
      <c r="I141" s="1"/>
    </row>
    <row r="142" spans="2:9" ht="12" customHeight="1" x14ac:dyDescent="0.2">
      <c r="C142" s="1"/>
      <c r="D142" s="1"/>
      <c r="E142" s="1"/>
      <c r="F142" s="1"/>
      <c r="G142" s="1"/>
      <c r="H142" s="1"/>
      <c r="I142" s="1"/>
    </row>
    <row r="143" spans="2:9" ht="12" customHeight="1" x14ac:dyDescent="0.2">
      <c r="C143" s="1"/>
      <c r="D143" s="1"/>
      <c r="E143" s="1"/>
      <c r="F143" s="1"/>
      <c r="G143" s="1"/>
      <c r="H143" s="1"/>
      <c r="I143" s="1"/>
    </row>
    <row r="144" spans="2:9" ht="12" customHeight="1" x14ac:dyDescent="0.2">
      <c r="C144" s="1"/>
      <c r="D144" s="1"/>
      <c r="E144" s="1"/>
      <c r="F144" s="1"/>
      <c r="G144" s="1"/>
      <c r="H144" s="1"/>
      <c r="I144" s="1"/>
    </row>
    <row r="145" spans="3:9" ht="12" customHeight="1" x14ac:dyDescent="0.2">
      <c r="C145" s="57"/>
      <c r="D145" s="57"/>
      <c r="E145" s="57"/>
      <c r="F145" s="57"/>
      <c r="G145" s="57"/>
      <c r="H145" s="57"/>
      <c r="I145" s="57"/>
    </row>
    <row r="146" spans="3:9" ht="12" customHeight="1" x14ac:dyDescent="0.2">
      <c r="C146" s="1"/>
      <c r="D146" s="1"/>
      <c r="E146" s="1"/>
      <c r="F146" s="1"/>
      <c r="G146" s="1"/>
      <c r="H146" s="1"/>
      <c r="I146" s="1"/>
    </row>
    <row r="147" spans="3:9" ht="12" customHeight="1" x14ac:dyDescent="0.2">
      <c r="C147" s="1"/>
      <c r="D147" s="1"/>
      <c r="E147" s="1"/>
      <c r="F147" s="1"/>
      <c r="G147" s="1"/>
      <c r="H147" s="1"/>
      <c r="I147" s="1"/>
    </row>
    <row r="148" spans="3:9" ht="12" customHeight="1" x14ac:dyDescent="0.2">
      <c r="C148" s="1"/>
      <c r="D148" s="1"/>
      <c r="E148" s="1"/>
      <c r="F148" s="1"/>
      <c r="G148" s="1"/>
      <c r="H148" s="1"/>
      <c r="I148" s="1"/>
    </row>
    <row r="149" spans="3:9" ht="12" customHeight="1" x14ac:dyDescent="0.2">
      <c r="C149" s="1"/>
      <c r="D149" s="1"/>
      <c r="E149" s="1"/>
      <c r="F149" s="1"/>
      <c r="G149" s="1"/>
      <c r="H149" s="1"/>
      <c r="I149" s="1"/>
    </row>
    <row r="150" spans="3:9" ht="12" customHeight="1" x14ac:dyDescent="0.2">
      <c r="C150" s="1"/>
      <c r="D150" s="1"/>
      <c r="E150" s="1"/>
      <c r="F150" s="1"/>
      <c r="G150" s="1"/>
      <c r="H150" s="1"/>
      <c r="I150" s="1"/>
    </row>
    <row r="151" spans="3:9" ht="12" customHeight="1" x14ac:dyDescent="0.2">
      <c r="C151" s="1"/>
      <c r="D151" s="1"/>
      <c r="E151" s="1"/>
      <c r="F151" s="1"/>
      <c r="G151" s="1"/>
      <c r="H151" s="1"/>
      <c r="I151" s="1"/>
    </row>
    <row r="152" spans="3:9" ht="12" customHeight="1" x14ac:dyDescent="0.2">
      <c r="C152" s="1"/>
      <c r="D152" s="1"/>
      <c r="E152" s="1"/>
      <c r="F152" s="1"/>
      <c r="G152" s="1"/>
      <c r="H152" s="1"/>
      <c r="I152" s="1"/>
    </row>
    <row r="153" spans="3:9" ht="12" customHeight="1" x14ac:dyDescent="0.2">
      <c r="C153" s="57"/>
      <c r="D153" s="57"/>
      <c r="E153" s="57"/>
      <c r="F153" s="57"/>
      <c r="G153" s="57"/>
      <c r="H153" s="57"/>
      <c r="I153" s="57"/>
    </row>
    <row r="154" spans="3:9" ht="12" customHeight="1" x14ac:dyDescent="0.2">
      <c r="C154" s="1"/>
      <c r="D154" s="1"/>
      <c r="E154" s="1"/>
      <c r="F154" s="1"/>
      <c r="G154" s="1"/>
      <c r="H154" s="1"/>
      <c r="I154" s="1"/>
    </row>
    <row r="155" spans="3:9" ht="12" customHeight="1" x14ac:dyDescent="0.2">
      <c r="C155" s="1"/>
      <c r="D155" s="1"/>
      <c r="E155" s="1"/>
      <c r="F155" s="1"/>
      <c r="G155" s="1"/>
      <c r="H155" s="1"/>
      <c r="I155" s="1"/>
    </row>
    <row r="156" spans="3:9" ht="12" customHeight="1" x14ac:dyDescent="0.2">
      <c r="C156" s="1"/>
      <c r="D156" s="1"/>
      <c r="E156" s="1"/>
      <c r="F156" s="1"/>
      <c r="G156" s="1"/>
      <c r="H156" s="1"/>
      <c r="I156" s="1"/>
    </row>
    <row r="157" spans="3:9" ht="12" customHeight="1" x14ac:dyDescent="0.2">
      <c r="C157" s="1"/>
      <c r="D157" s="1"/>
      <c r="E157" s="1"/>
      <c r="F157" s="1"/>
      <c r="G157" s="1"/>
      <c r="H157" s="1"/>
      <c r="I157" s="1"/>
    </row>
    <row r="158" spans="3:9" ht="12" customHeight="1" x14ac:dyDescent="0.2">
      <c r="C158" s="1"/>
      <c r="D158" s="1"/>
      <c r="E158" s="1"/>
      <c r="F158" s="1"/>
      <c r="G158" s="1"/>
      <c r="H158" s="1"/>
      <c r="I158" s="1"/>
    </row>
    <row r="159" spans="3:9" ht="12" customHeight="1" x14ac:dyDescent="0.2">
      <c r="C159" s="1"/>
      <c r="D159" s="1"/>
      <c r="E159" s="1"/>
      <c r="F159" s="1"/>
      <c r="G159" s="1"/>
      <c r="H159" s="1"/>
      <c r="I159" s="1"/>
    </row>
    <row r="160" spans="3:9" ht="12" customHeight="1" x14ac:dyDescent="0.2">
      <c r="C160" s="1"/>
      <c r="D160" s="1"/>
      <c r="E160" s="1"/>
      <c r="F160" s="1"/>
      <c r="G160" s="1"/>
      <c r="H160" s="1"/>
      <c r="I160" s="1"/>
    </row>
    <row r="161" spans="3:9" ht="12" customHeight="1" x14ac:dyDescent="0.2">
      <c r="C161" s="57"/>
      <c r="D161" s="57"/>
      <c r="E161" s="57"/>
      <c r="F161" s="57"/>
      <c r="G161" s="57"/>
      <c r="H161" s="57"/>
      <c r="I161" s="57"/>
    </row>
    <row r="162" spans="3:9" ht="12" customHeight="1" x14ac:dyDescent="0.2">
      <c r="C162" s="1"/>
      <c r="D162" s="1"/>
      <c r="E162" s="1"/>
      <c r="F162" s="1"/>
      <c r="G162" s="1"/>
      <c r="H162" s="1"/>
      <c r="I162" s="1"/>
    </row>
    <row r="163" spans="3:9" ht="12" customHeight="1" x14ac:dyDescent="0.2">
      <c r="C163" s="1"/>
      <c r="D163" s="1"/>
      <c r="E163" s="1"/>
      <c r="F163" s="1"/>
      <c r="G163" s="1"/>
      <c r="H163" s="1"/>
      <c r="I163" s="1"/>
    </row>
    <row r="164" spans="3:9" ht="12" customHeight="1" x14ac:dyDescent="0.2">
      <c r="C164" s="1"/>
      <c r="D164" s="1"/>
      <c r="E164" s="1"/>
      <c r="F164" s="1"/>
      <c r="G164" s="1"/>
      <c r="H164" s="1"/>
      <c r="I164" s="1"/>
    </row>
    <row r="165" spans="3:9" ht="12" customHeight="1" x14ac:dyDescent="0.2">
      <c r="C165" s="1"/>
      <c r="D165" s="1"/>
      <c r="E165" s="1"/>
      <c r="F165" s="1"/>
      <c r="G165" s="1"/>
      <c r="H165" s="1"/>
      <c r="I165" s="1"/>
    </row>
    <row r="166" spans="3:9" ht="12" customHeight="1" x14ac:dyDescent="0.2">
      <c r="C166" s="1"/>
      <c r="D166" s="1"/>
      <c r="E166" s="1"/>
      <c r="F166" s="1"/>
      <c r="G166" s="1"/>
      <c r="H166" s="1"/>
      <c r="I166" s="1"/>
    </row>
    <row r="167" spans="3:9" ht="12" customHeight="1" x14ac:dyDescent="0.2">
      <c r="C167" s="1"/>
      <c r="D167" s="1"/>
      <c r="E167" s="1"/>
      <c r="F167" s="1"/>
      <c r="G167" s="1"/>
      <c r="H167" s="1"/>
      <c r="I167" s="1"/>
    </row>
    <row r="168" spans="3:9" ht="12" customHeight="1" x14ac:dyDescent="0.2">
      <c r="C168" s="1"/>
      <c r="D168" s="1"/>
      <c r="E168" s="1"/>
      <c r="F168" s="1"/>
      <c r="G168" s="1"/>
      <c r="H168" s="1"/>
      <c r="I168" s="1"/>
    </row>
    <row r="169" spans="3:9" ht="12" customHeight="1" x14ac:dyDescent="0.2">
      <c r="C169" s="57"/>
      <c r="D169" s="57"/>
      <c r="E169" s="57"/>
      <c r="F169" s="57"/>
      <c r="G169" s="57"/>
      <c r="H169" s="57"/>
      <c r="I169" s="57"/>
    </row>
    <row r="170" spans="3:9" ht="12" customHeight="1" x14ac:dyDescent="0.2">
      <c r="C170" s="1"/>
      <c r="D170" s="1"/>
      <c r="E170" s="1"/>
      <c r="F170" s="1"/>
      <c r="G170" s="1"/>
      <c r="H170" s="1"/>
      <c r="I170" s="1"/>
    </row>
    <row r="171" spans="3:9" ht="12" customHeight="1" x14ac:dyDescent="0.2">
      <c r="C171" s="1"/>
      <c r="D171" s="1"/>
      <c r="E171" s="1"/>
      <c r="F171" s="1"/>
      <c r="G171" s="1"/>
      <c r="H171" s="1"/>
      <c r="I171" s="1"/>
    </row>
    <row r="172" spans="3:9" ht="12" customHeight="1" x14ac:dyDescent="0.2">
      <c r="C172" s="1"/>
      <c r="D172" s="1"/>
      <c r="E172" s="1"/>
      <c r="F172" s="1"/>
      <c r="G172" s="1"/>
      <c r="H172" s="1"/>
      <c r="I172" s="1"/>
    </row>
    <row r="173" spans="3:9" ht="12" customHeight="1" x14ac:dyDescent="0.2">
      <c r="C173" s="1"/>
      <c r="D173" s="1"/>
      <c r="E173" s="1"/>
      <c r="F173" s="1"/>
      <c r="G173" s="1"/>
      <c r="H173" s="1"/>
      <c r="I173" s="1"/>
    </row>
    <row r="174" spans="3:9" ht="12" customHeight="1" x14ac:dyDescent="0.2">
      <c r="C174" s="1"/>
      <c r="D174" s="1"/>
      <c r="E174" s="1"/>
      <c r="F174" s="1"/>
      <c r="G174" s="1"/>
      <c r="H174" s="1"/>
      <c r="I174" s="1"/>
    </row>
    <row r="175" spans="3:9" ht="12" customHeight="1" x14ac:dyDescent="0.2">
      <c r="C175" s="1"/>
      <c r="D175" s="1"/>
      <c r="E175" s="1"/>
      <c r="F175" s="1"/>
      <c r="G175" s="1"/>
      <c r="H175" s="1"/>
      <c r="I175" s="1"/>
    </row>
    <row r="176" spans="3:9" ht="12" customHeight="1" x14ac:dyDescent="0.2">
      <c r="C176" s="1"/>
      <c r="D176" s="1"/>
      <c r="E176" s="1"/>
      <c r="F176" s="1"/>
      <c r="G176" s="1"/>
      <c r="H176" s="1"/>
      <c r="I176" s="1"/>
    </row>
    <row r="177" spans="3:9" ht="12" customHeight="1" x14ac:dyDescent="0.2">
      <c r="C177" s="57"/>
      <c r="D177" s="57"/>
      <c r="E177" s="57"/>
      <c r="F177" s="57"/>
      <c r="G177" s="57"/>
      <c r="H177" s="57"/>
      <c r="I177" s="57"/>
    </row>
    <row r="178" spans="3:9" ht="12" customHeight="1" x14ac:dyDescent="0.2">
      <c r="C178" s="1"/>
      <c r="D178" s="1"/>
      <c r="E178" s="1"/>
      <c r="F178" s="1"/>
      <c r="G178" s="1"/>
      <c r="H178" s="1"/>
      <c r="I178" s="1"/>
    </row>
    <row r="179" spans="3:9" ht="12" customHeight="1" x14ac:dyDescent="0.2">
      <c r="C179" s="1"/>
      <c r="D179" s="1"/>
      <c r="E179" s="1"/>
      <c r="F179" s="1"/>
      <c r="G179" s="1"/>
      <c r="H179" s="1"/>
      <c r="I179" s="1"/>
    </row>
    <row r="180" spans="3:9" ht="12" customHeight="1" x14ac:dyDescent="0.2">
      <c r="C180" s="1"/>
      <c r="D180" s="1"/>
      <c r="E180" s="1"/>
      <c r="F180" s="1"/>
      <c r="G180" s="1"/>
      <c r="H180" s="1"/>
      <c r="I180" s="1"/>
    </row>
    <row r="181" spans="3:9" ht="12" customHeight="1" x14ac:dyDescent="0.2">
      <c r="C181" s="1"/>
      <c r="D181" s="1"/>
      <c r="E181" s="1"/>
      <c r="F181" s="1"/>
      <c r="G181" s="1"/>
      <c r="H181" s="1"/>
      <c r="I181" s="1"/>
    </row>
    <row r="182" spans="3:9" ht="12" customHeight="1" x14ac:dyDescent="0.2">
      <c r="C182" s="1"/>
      <c r="D182" s="1"/>
      <c r="E182" s="1"/>
      <c r="F182" s="1"/>
      <c r="G182" s="1"/>
      <c r="H182" s="1"/>
      <c r="I182" s="1"/>
    </row>
    <row r="183" spans="3:9" ht="12" customHeight="1" x14ac:dyDescent="0.2">
      <c r="C183" s="1"/>
      <c r="D183" s="1"/>
      <c r="E183" s="1"/>
      <c r="F183" s="1"/>
      <c r="G183" s="1"/>
      <c r="H183" s="1"/>
      <c r="I183" s="1"/>
    </row>
    <row r="184" spans="3:9" ht="12" customHeight="1" x14ac:dyDescent="0.2">
      <c r="C184" s="1"/>
      <c r="D184" s="1"/>
      <c r="E184" s="1"/>
      <c r="F184" s="1"/>
      <c r="G184" s="1"/>
      <c r="H184" s="1"/>
      <c r="I184" s="1"/>
    </row>
    <row r="185" spans="3:9" ht="12" customHeight="1" x14ac:dyDescent="0.2">
      <c r="C185" s="57"/>
      <c r="D185" s="57"/>
      <c r="E185" s="57"/>
      <c r="F185" s="57"/>
      <c r="G185" s="57"/>
      <c r="H185" s="57"/>
      <c r="I185" s="57"/>
    </row>
  </sheetData>
  <mergeCells count="17">
    <mergeCell ref="N5:N6"/>
    <mergeCell ref="O5:O6"/>
    <mergeCell ref="P5:P6"/>
    <mergeCell ref="Q5:Q6"/>
    <mergeCell ref="R5:R6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scale="86" orientation="portrait" cellComments="atEnd" r:id="rId1"/>
  <rowBreaks count="1" manualBreakCount="1">
    <brk id="67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3.08.04.04</vt:lpstr>
      <vt:lpstr>' 3.08.04.04'!Área_de_impresión</vt:lpstr>
      <vt:lpstr>' 3.08.04.04'!Títulos_a_imprimir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Albaro Benedicto Laime Mamani</dc:creator>
  <cp:lastModifiedBy>Albaro Benedicto Laime Mamani</cp:lastModifiedBy>
  <dcterms:created xsi:type="dcterms:W3CDTF">2025-10-15T23:00:26Z</dcterms:created>
  <dcterms:modified xsi:type="dcterms:W3CDTF">2025-10-15T23:01:12Z</dcterms:modified>
</cp:coreProperties>
</file>