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ductos EH 2024\Cuadros Anuario y WEB EH 2024\Cuadros_EH2024\308 Seguridad ciudadana\"/>
    </mc:Choice>
  </mc:AlternateContent>
  <xr:revisionPtr revIDLastSave="0" documentId="13_ncr:1_{C017BF8E-E8A4-4BD1-9836-670C90CA2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08.02.18" sheetId="1" r:id="rId1"/>
    <sheet name="Hoja1" sheetId="2" state="hidden" r:id="rId2"/>
  </sheets>
  <definedNames>
    <definedName name="_xlnm._FilterDatabase" localSheetId="1" hidden="1">Hoja1!$A$2:$Y$42</definedName>
    <definedName name="_xlnm.Print_Area" localSheetId="0">'3.08.02.18'!$B$2:$J$50</definedName>
  </definedNames>
  <calcPr calcId="191029"/>
</workbook>
</file>

<file path=xl/calcChain.xml><?xml version="1.0" encoding="utf-8"?>
<calcChain xmlns="http://schemas.openxmlformats.org/spreadsheetml/2006/main">
  <c r="Y21" i="2" l="1"/>
  <c r="Y22" i="2"/>
  <c r="Y23" i="2"/>
  <c r="Y24" i="2"/>
  <c r="Y20" i="2"/>
  <c r="X21" i="2"/>
  <c r="X22" i="2"/>
  <c r="X23" i="2"/>
  <c r="X24" i="2"/>
  <c r="X20" i="2"/>
  <c r="H20" i="2"/>
  <c r="J20" i="2"/>
  <c r="H21" i="2"/>
  <c r="J21" i="2"/>
  <c r="H22" i="2"/>
  <c r="J22" i="2"/>
  <c r="H23" i="2"/>
  <c r="J23" i="2"/>
  <c r="H24" i="2"/>
  <c r="J24" i="2"/>
  <c r="S6" i="2"/>
  <c r="T6" i="2"/>
  <c r="U6" i="2"/>
  <c r="V6" i="2"/>
  <c r="S7" i="2"/>
  <c r="T7" i="2"/>
  <c r="U7" i="2"/>
  <c r="V7" i="2"/>
  <c r="S9" i="2"/>
  <c r="T9" i="2"/>
  <c r="U9" i="2"/>
  <c r="V9" i="2"/>
  <c r="S10" i="2"/>
  <c r="T10" i="2"/>
  <c r="U10" i="2"/>
  <c r="V10" i="2"/>
  <c r="S11" i="2"/>
  <c r="T11" i="2"/>
  <c r="U11" i="2"/>
  <c r="V11" i="2"/>
  <c r="S12" i="2"/>
  <c r="T12" i="2"/>
  <c r="U12" i="2"/>
  <c r="V12" i="2"/>
  <c r="S13" i="2"/>
  <c r="T13" i="2"/>
  <c r="U13" i="2"/>
  <c r="V13" i="2"/>
  <c r="S15" i="2"/>
  <c r="T15" i="2"/>
  <c r="U15" i="2"/>
  <c r="V15" i="2"/>
  <c r="S16" i="2"/>
  <c r="T16" i="2"/>
  <c r="U16" i="2"/>
  <c r="V16" i="2"/>
  <c r="S17" i="2"/>
  <c r="T17" i="2"/>
  <c r="U17" i="2"/>
  <c r="V17" i="2"/>
  <c r="S18" i="2"/>
  <c r="T18" i="2"/>
  <c r="U18" i="2"/>
  <c r="V18" i="2"/>
  <c r="S20" i="2"/>
  <c r="T20" i="2"/>
  <c r="U20" i="2"/>
  <c r="V20" i="2"/>
  <c r="S21" i="2"/>
  <c r="T21" i="2"/>
  <c r="U21" i="2"/>
  <c r="V21" i="2"/>
  <c r="S22" i="2"/>
  <c r="T22" i="2"/>
  <c r="U22" i="2"/>
  <c r="V22" i="2"/>
  <c r="S23" i="2"/>
  <c r="T23" i="2"/>
  <c r="U23" i="2"/>
  <c r="V23" i="2"/>
  <c r="S24" i="2"/>
  <c r="T24" i="2"/>
  <c r="U24" i="2"/>
  <c r="V24" i="2"/>
  <c r="S26" i="2"/>
  <c r="T26" i="2"/>
  <c r="U26" i="2"/>
  <c r="V26" i="2"/>
  <c r="S27" i="2"/>
  <c r="T27" i="2"/>
  <c r="U27" i="2"/>
  <c r="V27" i="2"/>
  <c r="S29" i="2"/>
  <c r="T29" i="2"/>
  <c r="U29" i="2"/>
  <c r="V29" i="2"/>
  <c r="S30" i="2"/>
  <c r="T30" i="2"/>
  <c r="U30" i="2"/>
  <c r="V30" i="2"/>
  <c r="S31" i="2"/>
  <c r="T31" i="2"/>
  <c r="U31" i="2"/>
  <c r="V31" i="2"/>
  <c r="S33" i="2"/>
  <c r="T33" i="2"/>
  <c r="U33" i="2"/>
  <c r="V33" i="2"/>
  <c r="S34" i="2"/>
  <c r="T34" i="2"/>
  <c r="U34" i="2"/>
  <c r="V34" i="2"/>
  <c r="S35" i="2"/>
  <c r="T35" i="2"/>
  <c r="U35" i="2"/>
  <c r="V35" i="2"/>
  <c r="S36" i="2"/>
  <c r="T36" i="2"/>
  <c r="U36" i="2"/>
  <c r="V36" i="2"/>
  <c r="S37" i="2"/>
  <c r="T37" i="2"/>
  <c r="U37" i="2"/>
  <c r="V37" i="2"/>
  <c r="S38" i="2"/>
  <c r="T38" i="2"/>
  <c r="U38" i="2"/>
  <c r="V38" i="2"/>
  <c r="S39" i="2"/>
  <c r="T39" i="2"/>
  <c r="U39" i="2"/>
  <c r="V39" i="2"/>
  <c r="S40" i="2"/>
  <c r="T40" i="2"/>
  <c r="U40" i="2"/>
  <c r="V40" i="2"/>
  <c r="S41" i="2"/>
  <c r="T41" i="2"/>
  <c r="U41" i="2"/>
  <c r="V41" i="2"/>
  <c r="S42" i="2"/>
  <c r="T42" i="2"/>
  <c r="U42" i="2"/>
  <c r="V42" i="2"/>
  <c r="T5" i="2"/>
  <c r="U5" i="2"/>
  <c r="V5" i="2"/>
  <c r="S5" i="2"/>
  <c r="J42" i="2" l="1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<sst xmlns="http://schemas.openxmlformats.org/spreadsheetml/2006/main" count="262" uniqueCount="85">
  <si>
    <t>(En porcentaje)</t>
  </si>
  <si>
    <t>CARACTERÍSTICA SELECCIONADA</t>
  </si>
  <si>
    <t>Ha sido victima</t>
  </si>
  <si>
    <t>No ha sido victima</t>
  </si>
  <si>
    <t>BOLIVIA</t>
  </si>
  <si>
    <t>Sexo</t>
  </si>
  <si>
    <t>Hombre</t>
  </si>
  <si>
    <t>Mujer</t>
  </si>
  <si>
    <t>Grupo de edad</t>
  </si>
  <si>
    <t>15 - 28</t>
  </si>
  <si>
    <t>29 - 39</t>
  </si>
  <si>
    <t>40 - 49</t>
  </si>
  <si>
    <t>50 - 59</t>
  </si>
  <si>
    <t>60 o más</t>
  </si>
  <si>
    <t>Quechua</t>
  </si>
  <si>
    <t>Aymara</t>
  </si>
  <si>
    <t>Castellano</t>
  </si>
  <si>
    <t>Otro</t>
  </si>
  <si>
    <t>Ninguno</t>
  </si>
  <si>
    <t>Primaria</t>
  </si>
  <si>
    <t>Secundaria</t>
  </si>
  <si>
    <t>Superior</t>
  </si>
  <si>
    <t>Otros</t>
  </si>
  <si>
    <t>Área</t>
  </si>
  <si>
    <t>Urbana</t>
  </si>
  <si>
    <t>Rural</t>
  </si>
  <si>
    <t>Región</t>
  </si>
  <si>
    <t>Altiplano</t>
  </si>
  <si>
    <t>Valle</t>
  </si>
  <si>
    <t>Llano</t>
  </si>
  <si>
    <t>Departamento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</si>
  <si>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</si>
  <si>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</si>
  <si>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</si>
  <si>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</si>
  <si>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</si>
  <si>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</si>
  <si>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</si>
  <si>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</si>
  <si>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</si>
  <si>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Cuadro N°3.08.02.18</t>
  </si>
  <si>
    <t>¿Es hombre o mujer? * Ha sido victima de algun hecho delictivo</t>
  </si>
  <si>
    <t>¿Es hombre o mujer?</t>
  </si>
  <si>
    <t>Ha sido victima de algun hecho delictivo</t>
  </si>
  <si>
    <t>Total</t>
  </si>
  <si>
    <t>1.Hombre</t>
  </si>
  <si>
    <t>% dentro de ¿Es hombre o mujer?</t>
  </si>
  <si>
    <t>Estimación</t>
  </si>
  <si>
    <t>Coeficiente de variación</t>
  </si>
  <si>
    <t>2.Mujer</t>
  </si>
  <si>
    <t>% dentro de Grupo de edad</t>
  </si>
  <si>
    <t>% dentro de Idioma que aprendió a hablar en su niñez</t>
  </si>
  <si>
    <t>1 Urbano</t>
  </si>
  <si>
    <t>% dentro de Area geografÃ­ca</t>
  </si>
  <si>
    <t>2 Rural</t>
  </si>
  <si>
    <t>% dentro de Región</t>
  </si>
  <si>
    <t>1</t>
  </si>
  <si>
    <t>% dentro de departamento</t>
  </si>
  <si>
    <t>2</t>
  </si>
  <si>
    <t>3</t>
  </si>
  <si>
    <t>4</t>
  </si>
  <si>
    <t>5</t>
  </si>
  <si>
    <t>6</t>
  </si>
  <si>
    <t>7</t>
  </si>
  <si>
    <t>8</t>
  </si>
  <si>
    <t>9</t>
  </si>
  <si>
    <t>% dentro de Niv edu general1</t>
  </si>
  <si>
    <t>% dentro de Urbana Rural</t>
  </si>
  <si>
    <t>% dentro de Departamento</t>
  </si>
  <si>
    <t xml:space="preserve">No ha sido víctima </t>
  </si>
  <si>
    <t xml:space="preserve">Ha sido víctima </t>
  </si>
  <si>
    <t>Ha sido víctima</t>
  </si>
  <si>
    <t>(*) Con coeficiente mayor al 20%, emplearlo solo de forma referencial.</t>
  </si>
  <si>
    <r>
      <t xml:space="preserve">Idioma que aprendió a hablar en su niñez </t>
    </r>
    <r>
      <rPr>
        <b/>
        <vertAlign val="superscript"/>
        <sz val="9"/>
        <rFont val="Arial"/>
        <family val="2"/>
      </rPr>
      <t>(1)</t>
    </r>
  </si>
  <si>
    <r>
      <t>Nivel de instrucción</t>
    </r>
    <r>
      <rPr>
        <b/>
        <vertAlign val="superscript"/>
        <sz val="9"/>
        <rFont val="Arial"/>
        <family val="2"/>
      </rPr>
      <t>(2)</t>
    </r>
  </si>
  <si>
    <r>
      <t>2021</t>
    </r>
    <r>
      <rPr>
        <b/>
        <vertAlign val="superscript"/>
        <sz val="9"/>
        <color theme="0"/>
        <rFont val="Arial"/>
        <family val="2"/>
      </rPr>
      <t>(3)</t>
    </r>
  </si>
  <si>
    <t xml:space="preserve">     Debido a las medidas adoptadas por el INE para la realización de operaciones estadísticas frente al COVID-19, la EH 2020 no captó información sobre seguridad ciudadana.</t>
  </si>
  <si>
    <r>
      <t>2022</t>
    </r>
    <r>
      <rPr>
        <b/>
        <vertAlign val="superscript"/>
        <sz val="9"/>
        <color theme="0"/>
        <rFont val="Arial"/>
        <family val="2"/>
      </rPr>
      <t>(3)</t>
    </r>
  </si>
  <si>
    <t>(1): No incluye a las personas que no hablan o las que no especifican idioma.</t>
  </si>
  <si>
    <t>(2): Para personas de 19 años o más de edad.</t>
  </si>
  <si>
    <r>
      <t>2023</t>
    </r>
    <r>
      <rPr>
        <b/>
        <vertAlign val="superscript"/>
        <sz val="9"/>
        <color theme="0"/>
        <rFont val="Arial"/>
        <family val="2"/>
      </rPr>
      <t>(3)</t>
    </r>
  </si>
  <si>
    <t>(3) A partir de la EH 2021 las estimaciones provienen de un informante directo.</t>
  </si>
  <si>
    <r>
      <t>2024</t>
    </r>
    <r>
      <rPr>
        <b/>
        <vertAlign val="superscript"/>
        <sz val="9"/>
        <color theme="0"/>
        <rFont val="Arial"/>
        <family val="2"/>
      </rPr>
      <t>(3)</t>
    </r>
  </si>
  <si>
    <t>BOLIVIA: POBLACIÓN DE 15 AÑOS O MÁS POR CONDICIÓN DE VÍCTIMA DE ALGÚN HECHO DELICTIVO, SEGÚN CARACTERÍSTICA SELECCIONADA, 2016 - 2024</t>
  </si>
  <si>
    <t>Fuente: Instituto Nacional de Estadística - Encuesta de Hogares 2016-2024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</si>
</sst>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.0"/>
    <numFmt numFmtId="166" formatCode="###0.0%"/>
    <numFmt numFmtId="167" formatCode="####.000"/>
    <numFmt numFmtId="168" formatCode="###0.0&quot;*&quot;"/>
    <numFmt numFmtId="169" formatCode="0.0000000"/>
    <numFmt numFmtId="170" formatCode="0.0&quot;*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4" tint="-0.499984740745262"/>
      <name val="Arial"/>
      <family val="2"/>
    </font>
    <font>
      <sz val="9"/>
      <color rgb="FF000080"/>
      <name val="Arial"/>
      <family val="2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17223D"/>
      <name val="Arial"/>
      <family val="2"/>
    </font>
    <font>
      <sz val="8"/>
      <name val="Garamond"/>
      <family val="1"/>
    </font>
    <font>
      <b/>
      <vertAlign val="superscript"/>
      <sz val="9"/>
      <name val="Arial"/>
      <family val="2"/>
    </font>
    <font>
      <b/>
      <vertAlign val="superscript"/>
      <sz val="9"/>
      <color theme="0"/>
      <name val="Arial"/>
      <family val="2"/>
    </font>
    <font>
      <sz val="8"/>
      <color rgb="FF00000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2" fillId="0" borderId="0" xfId="0" applyFont="1" applyFill="1"/>
    <xf numFmtId="165" fontId="3" fillId="0" borderId="0" xfId="0" applyNumberFormat="1" applyFont="1" applyFill="1"/>
    <xf numFmtId="165" fontId="2" fillId="0" borderId="0" xfId="0" applyNumberFormat="1" applyFont="1" applyFill="1"/>
    <xf numFmtId="0" fontId="4" fillId="0" borderId="0" xfId="0" applyFont="1" applyFill="1" applyAlignment="1">
      <alignment horizontal="left" indent="4"/>
    </xf>
    <xf numFmtId="0" fontId="5" fillId="0" borderId="0" xfId="17"/>
    <xf numFmtId="0" fontId="7" fillId="0" borderId="7" xfId="17" applyFont="1" applyBorder="1" applyAlignment="1">
      <alignment horizontal="center" wrapText="1"/>
    </xf>
    <xf numFmtId="0" fontId="7" fillId="0" borderId="8" xfId="17" applyFont="1" applyBorder="1" applyAlignment="1">
      <alignment horizontal="center" wrapText="1"/>
    </xf>
    <xf numFmtId="0" fontId="7" fillId="0" borderId="11" xfId="17" applyFont="1" applyBorder="1" applyAlignment="1">
      <alignment horizontal="left" vertical="top" wrapText="1"/>
    </xf>
    <xf numFmtId="167" fontId="7" fillId="0" borderId="13" xfId="17" applyNumberFormat="1" applyFont="1" applyBorder="1" applyAlignment="1">
      <alignment horizontal="right" vertical="center"/>
    </xf>
    <xf numFmtId="0" fontId="7" fillId="0" borderId="6" xfId="17" applyFont="1" applyBorder="1" applyAlignment="1">
      <alignment horizontal="left" vertical="top" wrapText="1"/>
    </xf>
    <xf numFmtId="167" fontId="7" fillId="0" borderId="16" xfId="17" applyNumberFormat="1" applyFont="1" applyBorder="1" applyAlignment="1">
      <alignment horizontal="right" vertical="center"/>
    </xf>
    <xf numFmtId="0" fontId="7" fillId="0" borderId="9" xfId="17" applyFont="1" applyBorder="1" applyAlignment="1">
      <alignment horizontal="left" vertical="top" wrapText="1"/>
    </xf>
    <xf numFmtId="0" fontId="7" fillId="0" borderId="10" xfId="17" applyFont="1" applyBorder="1" applyAlignment="1">
      <alignment horizontal="left" vertical="top" wrapText="1"/>
    </xf>
    <xf numFmtId="0" fontId="7" fillId="0" borderId="5" xfId="17" applyFont="1" applyBorder="1" applyAlignment="1">
      <alignment horizontal="left" vertical="top" wrapText="1"/>
    </xf>
    <xf numFmtId="0" fontId="7" fillId="0" borderId="9" xfId="17" applyFont="1" applyBorder="1" applyAlignment="1">
      <alignment horizontal="left" vertical="top"/>
    </xf>
    <xf numFmtId="0" fontId="7" fillId="0" borderId="10" xfId="17" applyFont="1" applyBorder="1" applyAlignment="1">
      <alignment horizontal="left" vertical="top"/>
    </xf>
    <xf numFmtId="0" fontId="7" fillId="0" borderId="20" xfId="17" applyFont="1" applyBorder="1" applyAlignment="1">
      <alignment horizontal="left" vertical="top" wrapText="1"/>
    </xf>
    <xf numFmtId="166" fontId="7" fillId="0" borderId="3" xfId="17" applyNumberFormat="1" applyFont="1" applyBorder="1" applyAlignment="1">
      <alignment horizontal="right" vertical="center"/>
    </xf>
    <xf numFmtId="167" fontId="7" fillId="0" borderId="4" xfId="17" applyNumberFormat="1" applyFont="1" applyBorder="1" applyAlignment="1">
      <alignment horizontal="right" vertical="center"/>
    </xf>
    <xf numFmtId="166" fontId="7" fillId="0" borderId="4" xfId="17" applyNumberFormat="1" applyFont="1" applyBorder="1" applyAlignment="1">
      <alignment horizontal="right" vertical="center"/>
    </xf>
    <xf numFmtId="166" fontId="7" fillId="0" borderId="13" xfId="17" applyNumberFormat="1" applyFont="1" applyBorder="1" applyAlignment="1">
      <alignment horizontal="right" vertical="center"/>
    </xf>
    <xf numFmtId="166" fontId="7" fillId="0" borderId="15" xfId="17" applyNumberFormat="1" applyFont="1" applyBorder="1" applyAlignment="1">
      <alignment horizontal="right" vertical="center"/>
    </xf>
    <xf numFmtId="166" fontId="7" fillId="0" borderId="16" xfId="17" applyNumberFormat="1" applyFont="1" applyBorder="1" applyAlignment="1">
      <alignment horizontal="right" vertical="center"/>
    </xf>
    <xf numFmtId="166" fontId="7" fillId="0" borderId="12" xfId="17" applyNumberFormat="1" applyFont="1" applyBorder="1" applyAlignment="1">
      <alignment horizontal="right" vertical="center"/>
    </xf>
    <xf numFmtId="0" fontId="7" fillId="0" borderId="1" xfId="17" applyFont="1" applyBorder="1" applyAlignment="1">
      <alignment wrapText="1"/>
    </xf>
    <xf numFmtId="0" fontId="7" fillId="0" borderId="2" xfId="17" applyFont="1" applyBorder="1" applyAlignment="1">
      <alignment wrapText="1"/>
    </xf>
    <xf numFmtId="0" fontId="7" fillId="0" borderId="3" xfId="17" applyFont="1" applyBorder="1" applyAlignment="1">
      <alignment wrapText="1"/>
    </xf>
    <xf numFmtId="0" fontId="7" fillId="0" borderId="4" xfId="17" applyFont="1" applyBorder="1" applyAlignment="1">
      <alignment wrapText="1"/>
    </xf>
    <xf numFmtId="0" fontId="7" fillId="0" borderId="17" xfId="17" applyFont="1" applyBorder="1" applyAlignment="1">
      <alignment wrapText="1"/>
    </xf>
    <xf numFmtId="0" fontId="7" fillId="0" borderId="14" xfId="17" applyFont="1" applyBorder="1" applyAlignment="1">
      <alignment wrapText="1"/>
    </xf>
    <xf numFmtId="0" fontId="7" fillId="0" borderId="18" xfId="17" applyFont="1" applyBorder="1" applyAlignment="1">
      <alignment wrapText="1"/>
    </xf>
    <xf numFmtId="0" fontId="7" fillId="0" borderId="19" xfId="17" applyFont="1" applyBorder="1" applyAlignment="1">
      <alignment wrapText="1"/>
    </xf>
    <xf numFmtId="0" fontId="7" fillId="0" borderId="5" xfId="17" applyFont="1" applyBorder="1" applyAlignment="1">
      <alignment wrapText="1"/>
    </xf>
    <xf numFmtId="0" fontId="7" fillId="0" borderId="6" xfId="17" applyFont="1" applyBorder="1" applyAlignment="1">
      <alignment wrapText="1"/>
    </xf>
    <xf numFmtId="0" fontId="6" fillId="0" borderId="0" xfId="17" applyFont="1" applyBorder="1" applyAlignment="1">
      <alignment vertical="center" wrapText="1"/>
    </xf>
    <xf numFmtId="164" fontId="0" fillId="0" borderId="0" xfId="18" applyFont="1"/>
    <xf numFmtId="0" fontId="0" fillId="2" borderId="0" xfId="0" applyFill="1"/>
    <xf numFmtId="0" fontId="11" fillId="0" borderId="0" xfId="0" applyFont="1"/>
    <xf numFmtId="0" fontId="12" fillId="0" borderId="0" xfId="0" applyFont="1"/>
    <xf numFmtId="169" fontId="12" fillId="0" borderId="0" xfId="0" applyNumberFormat="1" applyFont="1"/>
    <xf numFmtId="0" fontId="12" fillId="0" borderId="0" xfId="0" applyFont="1" applyFill="1"/>
    <xf numFmtId="169" fontId="12" fillId="0" borderId="0" xfId="0" applyNumberFormat="1" applyFont="1" applyFill="1"/>
    <xf numFmtId="0" fontId="13" fillId="0" borderId="0" xfId="0" applyFont="1" applyFill="1" applyAlignment="1" applyProtection="1">
      <alignment vertical="center" readingOrder="1"/>
      <protection locked="0"/>
    </xf>
    <xf numFmtId="0" fontId="13" fillId="0" borderId="0" xfId="0" applyFont="1" applyFill="1"/>
    <xf numFmtId="165" fontId="8" fillId="3" borderId="21" xfId="7" applyNumberFormat="1" applyFont="1" applyFill="1" applyBorder="1" applyAlignment="1">
      <alignment horizontal="center" vertical="center" wrapText="1"/>
    </xf>
    <xf numFmtId="165" fontId="8" fillId="3" borderId="21" xfId="8" applyNumberFormat="1" applyFont="1" applyFill="1" applyBorder="1" applyAlignment="1">
      <alignment horizontal="center" vertical="center" wrapText="1"/>
    </xf>
    <xf numFmtId="165" fontId="8" fillId="3" borderId="21" xfId="9" applyNumberFormat="1" applyFont="1" applyFill="1" applyBorder="1" applyAlignment="1">
      <alignment horizontal="center" vertical="center" wrapText="1"/>
    </xf>
    <xf numFmtId="165" fontId="8" fillId="3" borderId="21" xfId="10" applyNumberFormat="1" applyFont="1" applyFill="1" applyBorder="1" applyAlignment="1">
      <alignment horizontal="center" vertical="center" wrapText="1"/>
    </xf>
    <xf numFmtId="165" fontId="8" fillId="3" borderId="24" xfId="10" applyNumberFormat="1" applyFont="1" applyFill="1" applyBorder="1" applyAlignment="1">
      <alignment horizontal="center" vertical="center" wrapText="1"/>
    </xf>
    <xf numFmtId="165" fontId="9" fillId="4" borderId="25" xfId="14" applyNumberFormat="1" applyFont="1" applyFill="1" applyBorder="1" applyAlignment="1">
      <alignment horizontal="right" vertical="center"/>
    </xf>
    <xf numFmtId="0" fontId="9" fillId="4" borderId="25" xfId="15" applyFont="1" applyFill="1" applyBorder="1" applyAlignment="1">
      <alignment horizontal="left" vertical="top" wrapText="1" indent="3"/>
    </xf>
    <xf numFmtId="0" fontId="9" fillId="4" borderId="25" xfId="14" applyNumberFormat="1" applyFont="1" applyFill="1" applyBorder="1" applyAlignment="1">
      <alignment horizontal="right" vertical="center"/>
    </xf>
    <xf numFmtId="0" fontId="9" fillId="4" borderId="25" xfId="16" applyFont="1" applyFill="1" applyBorder="1" applyAlignment="1">
      <alignment horizontal="left" vertical="top" wrapText="1" indent="3"/>
    </xf>
    <xf numFmtId="168" fontId="9" fillId="4" borderId="25" xfId="14" applyNumberFormat="1" applyFont="1" applyFill="1" applyBorder="1" applyAlignment="1">
      <alignment horizontal="right" vertical="center"/>
    </xf>
    <xf numFmtId="0" fontId="9" fillId="4" borderId="26" xfId="16" applyFont="1" applyFill="1" applyBorder="1" applyAlignment="1">
      <alignment horizontal="left" vertical="top" wrapText="1" indent="3"/>
    </xf>
    <xf numFmtId="0" fontId="9" fillId="4" borderId="26" xfId="14" applyNumberFormat="1" applyFont="1" applyFill="1" applyBorder="1" applyAlignment="1">
      <alignment horizontal="right" vertical="center"/>
    </xf>
    <xf numFmtId="165" fontId="9" fillId="4" borderId="26" xfId="14" applyNumberFormat="1" applyFont="1" applyFill="1" applyBorder="1" applyAlignment="1">
      <alignment horizontal="right" vertical="center"/>
    </xf>
    <xf numFmtId="0" fontId="10" fillId="6" borderId="25" xfId="13" applyFont="1" applyFill="1" applyBorder="1" applyAlignment="1">
      <alignment horizontal="left" vertical="top" wrapText="1" indent="2"/>
    </xf>
    <xf numFmtId="165" fontId="10" fillId="6" borderId="25" xfId="14" applyNumberFormat="1" applyFont="1" applyFill="1" applyBorder="1" applyAlignment="1">
      <alignment horizontal="right" vertical="center"/>
    </xf>
    <xf numFmtId="0" fontId="14" fillId="0" borderId="0" xfId="0" applyFont="1" applyFill="1"/>
    <xf numFmtId="0" fontId="8" fillId="0" borderId="0" xfId="1" applyFont="1" applyFill="1" applyBorder="1" applyAlignment="1">
      <alignment horizontal="center" vertical="center" wrapText="1"/>
    </xf>
    <xf numFmtId="165" fontId="8" fillId="0" borderId="0" xfId="7" applyNumberFormat="1" applyFont="1" applyFill="1" applyBorder="1" applyAlignment="1">
      <alignment horizontal="center" vertical="center" wrapText="1"/>
    </xf>
    <xf numFmtId="165" fontId="8" fillId="0" borderId="0" xfId="8" applyNumberFormat="1" applyFont="1" applyFill="1" applyBorder="1" applyAlignment="1">
      <alignment horizontal="center" vertical="center" wrapText="1"/>
    </xf>
    <xf numFmtId="165" fontId="8" fillId="0" borderId="0" xfId="9" applyNumberFormat="1" applyFont="1" applyFill="1" applyBorder="1" applyAlignment="1">
      <alignment horizontal="center" vertical="center" wrapText="1"/>
    </xf>
    <xf numFmtId="165" fontId="8" fillId="0" borderId="0" xfId="10" applyNumberFormat="1" applyFont="1" applyFill="1" applyBorder="1" applyAlignment="1">
      <alignment horizontal="center" vertical="center" wrapText="1"/>
    </xf>
    <xf numFmtId="0" fontId="8" fillId="5" borderId="25" xfId="13" applyFont="1" applyFill="1" applyBorder="1" applyAlignment="1">
      <alignment horizontal="left" vertical="top" wrapText="1" indent="1"/>
    </xf>
    <xf numFmtId="0" fontId="8" fillId="5" borderId="25" xfId="14" applyNumberFormat="1" applyFont="1" applyFill="1" applyBorder="1" applyAlignment="1">
      <alignment horizontal="right" vertical="center"/>
    </xf>
    <xf numFmtId="165" fontId="8" fillId="5" borderId="25" xfId="14" applyNumberFormat="1" applyFont="1" applyFill="1" applyBorder="1" applyAlignment="1">
      <alignment horizontal="right" vertical="center"/>
    </xf>
    <xf numFmtId="165" fontId="8" fillId="3" borderId="28" xfId="10" applyNumberFormat="1" applyFont="1" applyFill="1" applyBorder="1" applyAlignment="1">
      <alignment horizontal="center" vertical="center" wrapText="1"/>
    </xf>
    <xf numFmtId="170" fontId="9" fillId="4" borderId="25" xfId="14" applyNumberFormat="1" applyFont="1" applyFill="1" applyBorder="1" applyAlignment="1">
      <alignment horizontal="right" vertical="center"/>
    </xf>
    <xf numFmtId="170" fontId="9" fillId="4" borderId="26" xfId="14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indent="2"/>
    </xf>
    <xf numFmtId="0" fontId="17" fillId="0" borderId="0" xfId="0" applyFont="1" applyAlignment="1">
      <alignment horizontal="left" vertical="center" indent="2"/>
    </xf>
    <xf numFmtId="165" fontId="8" fillId="3" borderId="30" xfId="9" applyNumberFormat="1" applyFont="1" applyFill="1" applyBorder="1" applyAlignment="1">
      <alignment horizontal="center" vertical="center" wrapText="1"/>
    </xf>
    <xf numFmtId="165" fontId="8" fillId="3" borderId="30" xfId="10" applyNumberFormat="1" applyFont="1" applyFill="1" applyBorder="1" applyAlignment="1">
      <alignment horizontal="center" vertical="center" wrapText="1"/>
    </xf>
    <xf numFmtId="1" fontId="8" fillId="3" borderId="29" xfId="6" applyNumberFormat="1" applyFont="1" applyFill="1" applyBorder="1" applyAlignment="1">
      <alignment horizontal="center" vertical="center" wrapText="1"/>
    </xf>
    <xf numFmtId="1" fontId="8" fillId="3" borderId="23" xfId="6" applyNumberFormat="1" applyFont="1" applyFill="1" applyBorder="1" applyAlignment="1">
      <alignment horizontal="center" vertical="center" wrapText="1"/>
    </xf>
    <xf numFmtId="1" fontId="8" fillId="3" borderId="22" xfId="6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left" vertical="center" wrapText="1" readingOrder="1"/>
      <protection locked="0"/>
    </xf>
    <xf numFmtId="1" fontId="8" fillId="3" borderId="27" xfId="6" applyNumberFormat="1" applyFont="1" applyFill="1" applyBorder="1" applyAlignment="1">
      <alignment horizontal="center" vertical="center" wrapText="1"/>
    </xf>
    <xf numFmtId="0" fontId="8" fillId="3" borderId="22" xfId="1" applyFont="1" applyFill="1" applyBorder="1" applyAlignment="1">
      <alignment horizontal="center" vertical="center" wrapText="1"/>
    </xf>
    <xf numFmtId="0" fontId="8" fillId="3" borderId="21" xfId="1" applyFont="1" applyFill="1" applyBorder="1" applyAlignment="1">
      <alignment horizontal="center" vertical="center" wrapText="1"/>
    </xf>
    <xf numFmtId="1" fontId="8" fillId="3" borderId="22" xfId="2" applyNumberFormat="1" applyFont="1" applyFill="1" applyBorder="1" applyAlignment="1">
      <alignment horizontal="center" vertical="center" wrapText="1"/>
    </xf>
    <xf numFmtId="1" fontId="8" fillId="3" borderId="22" xfId="3" applyNumberFormat="1" applyFont="1" applyFill="1" applyBorder="1" applyAlignment="1">
      <alignment horizontal="center" vertical="center" wrapText="1"/>
    </xf>
    <xf numFmtId="1" fontId="8" fillId="3" borderId="22" xfId="4" applyNumberFormat="1" applyFont="1" applyFill="1" applyBorder="1" applyAlignment="1">
      <alignment horizontal="center" vertical="center" wrapText="1"/>
    </xf>
    <xf numFmtId="1" fontId="8" fillId="3" borderId="22" xfId="5" applyNumberFormat="1" applyFont="1" applyFill="1" applyBorder="1" applyAlignment="1">
      <alignment horizontal="center" vertical="center" wrapText="1"/>
    </xf>
    <xf numFmtId="0" fontId="6" fillId="0" borderId="0" xfId="17" applyFont="1" applyBorder="1" applyAlignment="1">
      <alignment horizontal="center" vertical="center" wrapText="1"/>
    </xf>
    <xf numFmtId="0" fontId="7" fillId="0" borderId="5" xfId="17" applyFont="1" applyBorder="1" applyAlignment="1">
      <alignment horizontal="left" wrapText="1"/>
    </xf>
    <xf numFmtId="0" fontId="7" fillId="0" borderId="6" xfId="17" applyFont="1" applyBorder="1" applyAlignment="1">
      <alignment horizontal="left" wrapText="1"/>
    </xf>
  </cellXfs>
  <cellStyles count="30">
    <cellStyle name="Millares" xfId="18" builtinId="3"/>
    <cellStyle name="Normal" xfId="0" builtinId="0"/>
    <cellStyle name="Normal_Hoja1" xfId="17" xr:uid="{00000000-0005-0000-0000-000002000000}"/>
    <cellStyle name="style1564153562116" xfId="13" xr:uid="{00000000-0005-0000-0000-000003000000}"/>
    <cellStyle name="style1564153562241" xfId="1" xr:uid="{00000000-0005-0000-0000-000004000000}"/>
    <cellStyle name="style1564153562319" xfId="2" xr:uid="{00000000-0005-0000-0000-000005000000}"/>
    <cellStyle name="style1564153562334" xfId="3" xr:uid="{00000000-0005-0000-0000-000006000000}"/>
    <cellStyle name="style1564153562366" xfId="7" xr:uid="{00000000-0005-0000-0000-000007000000}"/>
    <cellStyle name="style1564153562381" xfId="8" xr:uid="{00000000-0005-0000-0000-000008000000}"/>
    <cellStyle name="style1564153562491" xfId="15" xr:uid="{00000000-0005-0000-0000-000009000000}"/>
    <cellStyle name="style1564153562522" xfId="16" xr:uid="{00000000-0005-0000-0000-00000A000000}"/>
    <cellStyle name="style1564153562647" xfId="14" xr:uid="{00000000-0005-0000-0000-00000B000000}"/>
    <cellStyle name="style1564153629824" xfId="4" xr:uid="{00000000-0005-0000-0000-00000C000000}"/>
    <cellStyle name="style1564153629839" xfId="5" xr:uid="{00000000-0005-0000-0000-00000D000000}"/>
    <cellStyle name="style1564153629871" xfId="9" xr:uid="{00000000-0005-0000-0000-00000E000000}"/>
    <cellStyle name="style1564153629902" xfId="10" xr:uid="{00000000-0005-0000-0000-00000F000000}"/>
    <cellStyle name="style1564153631651" xfId="6" xr:uid="{00000000-0005-0000-0000-000010000000}"/>
    <cellStyle name="style1564153699137" xfId="11" xr:uid="{00000000-0005-0000-0000-000011000000}"/>
    <cellStyle name="style1564153699152" xfId="12" xr:uid="{00000000-0005-0000-0000-000012000000}"/>
    <cellStyle name="style1732861565012" xfId="19" xr:uid="{00000000-0005-0000-0000-000013000000}"/>
    <cellStyle name="style1732861565065" xfId="20" xr:uid="{00000000-0005-0000-0000-000014000000}"/>
    <cellStyle name="style1732861565175" xfId="21" xr:uid="{00000000-0005-0000-0000-000015000000}"/>
    <cellStyle name="style1732861565227" xfId="22" xr:uid="{00000000-0005-0000-0000-000016000000}"/>
    <cellStyle name="style1732861565735" xfId="23" xr:uid="{00000000-0005-0000-0000-000017000000}"/>
    <cellStyle name="style1732861565776" xfId="24" xr:uid="{00000000-0005-0000-0000-000018000000}"/>
    <cellStyle name="style1732861565946" xfId="25" xr:uid="{00000000-0005-0000-0000-000019000000}"/>
    <cellStyle name="style1732861565986" xfId="26" xr:uid="{00000000-0005-0000-0000-00001A000000}"/>
    <cellStyle name="style1732861566181" xfId="27" xr:uid="{00000000-0005-0000-0000-00001B000000}"/>
    <cellStyle name="style1732861566221" xfId="28" xr:uid="{00000000-0005-0000-0000-00001C000000}"/>
    <cellStyle name="style1732861587516" xfId="29" xr:uid="{00000000-0005-0000-0000-00001D000000}"/>
  </cellStyles>
  <dxfs count="0"/>
  <tableStyles count="0" defaultTableStyle="TableStyleMedium2" defaultPivotStyle="PivotStyleLight16"/>
  <colors>
    <mruColors>
      <color rgb="FF6D2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50056</xdr:colOff>
      <xdr:row>0</xdr:row>
      <xdr:rowOff>952500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868229-C666-466C-9B9F-5E3F30B17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79325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52"/>
  <sheetViews>
    <sheetView showGridLines="0" tabSelected="1" zoomScaleNormal="100" zoomScaleSheetLayoutView="55" workbookViewId="0">
      <pane xSplit="2" ySplit="7" topLeftCell="H8" activePane="bottomRight" state="frozen"/>
      <selection pane="topRight" activeCell="C1" sqref="C1"/>
      <selection pane="bottomLeft" activeCell="A12" sqref="A12"/>
      <selection pane="bottomRight" activeCell="T8" sqref="T8"/>
    </sheetView>
  </sheetViews>
  <sheetFormatPr baseColWidth="10" defaultColWidth="11.42578125" defaultRowHeight="14.25"/>
  <cols>
    <col min="1" max="1" width="1.42578125" style="38" customWidth="1"/>
    <col min="2" max="2" width="41.140625" style="1" customWidth="1"/>
    <col min="3" max="10" width="12.140625" style="3" customWidth="1"/>
    <col min="11" max="18" width="12.140625" style="38" customWidth="1"/>
    <col min="19" max="22" width="11.42578125" style="38"/>
    <col min="23" max="23" width="27.140625" style="38" customWidth="1"/>
    <col min="24" max="16384" width="11.42578125" style="38"/>
  </cols>
  <sheetData>
    <row r="1" spans="2:23" ht="76.5" customHeight="1"/>
    <row r="2" spans="2:23">
      <c r="B2" s="43" t="s">
        <v>40</v>
      </c>
      <c r="C2" s="43"/>
      <c r="D2" s="43"/>
      <c r="E2" s="43"/>
      <c r="F2" s="43"/>
      <c r="G2" s="43"/>
      <c r="H2" s="43"/>
      <c r="I2" s="43"/>
      <c r="J2" s="43"/>
    </row>
    <row r="3" spans="2:23" ht="16.5" customHeight="1">
      <c r="B3" s="79" t="s">
        <v>83</v>
      </c>
      <c r="C3" s="79"/>
      <c r="D3" s="79"/>
      <c r="E3" s="79"/>
      <c r="F3" s="79"/>
      <c r="G3" s="79"/>
      <c r="H3" s="79"/>
      <c r="I3" s="79"/>
      <c r="J3" s="79"/>
      <c r="K3" s="79"/>
    </row>
    <row r="4" spans="2:23">
      <c r="B4" s="43" t="s">
        <v>0</v>
      </c>
      <c r="C4" s="44"/>
      <c r="D4" s="44"/>
      <c r="E4" s="44"/>
      <c r="F4" s="44"/>
      <c r="G4" s="44"/>
      <c r="H4" s="44"/>
      <c r="I4" s="44"/>
      <c r="J4" s="44"/>
    </row>
    <row r="5" spans="2:23" s="39" customFormat="1" ht="15">
      <c r="B5" s="81" t="s">
        <v>1</v>
      </c>
      <c r="C5" s="83">
        <v>2016</v>
      </c>
      <c r="D5" s="84"/>
      <c r="E5" s="85">
        <v>2017</v>
      </c>
      <c r="F5" s="86"/>
      <c r="G5" s="78">
        <v>2018</v>
      </c>
      <c r="H5" s="78"/>
      <c r="I5" s="78">
        <v>2019</v>
      </c>
      <c r="J5" s="80"/>
      <c r="K5" s="76" t="s">
        <v>75</v>
      </c>
      <c r="L5" s="80"/>
      <c r="M5" s="78" t="s">
        <v>77</v>
      </c>
      <c r="N5" s="78"/>
      <c r="O5" s="80" t="s">
        <v>80</v>
      </c>
      <c r="P5" s="76"/>
      <c r="Q5" s="76" t="s">
        <v>82</v>
      </c>
      <c r="R5" s="77"/>
    </row>
    <row r="6" spans="2:23" s="39" customFormat="1" ht="24">
      <c r="B6" s="82"/>
      <c r="C6" s="45" t="s">
        <v>69</v>
      </c>
      <c r="D6" s="46" t="s">
        <v>70</v>
      </c>
      <c r="E6" s="47" t="s">
        <v>69</v>
      </c>
      <c r="F6" s="48" t="s">
        <v>71</v>
      </c>
      <c r="G6" s="47" t="s">
        <v>69</v>
      </c>
      <c r="H6" s="48" t="s">
        <v>71</v>
      </c>
      <c r="I6" s="47" t="s">
        <v>69</v>
      </c>
      <c r="J6" s="69" t="s">
        <v>71</v>
      </c>
      <c r="K6" s="74" t="s">
        <v>69</v>
      </c>
      <c r="L6" s="69" t="s">
        <v>71</v>
      </c>
      <c r="M6" s="47" t="s">
        <v>69</v>
      </c>
      <c r="N6" s="48" t="s">
        <v>71</v>
      </c>
      <c r="O6" s="75" t="s">
        <v>69</v>
      </c>
      <c r="P6" s="75" t="s">
        <v>71</v>
      </c>
      <c r="Q6" s="74" t="s">
        <v>69</v>
      </c>
      <c r="R6" s="49" t="s">
        <v>71</v>
      </c>
    </row>
    <row r="7" spans="2:23" s="39" customFormat="1" ht="3" customHeight="1">
      <c r="B7" s="61"/>
      <c r="C7" s="62"/>
      <c r="D7" s="63"/>
      <c r="E7" s="64"/>
      <c r="F7" s="65"/>
      <c r="G7" s="64"/>
      <c r="H7" s="65"/>
      <c r="I7" s="64"/>
      <c r="J7" s="65"/>
      <c r="K7" s="64"/>
      <c r="L7" s="65"/>
      <c r="M7" s="64"/>
      <c r="N7" s="65"/>
      <c r="O7" s="65"/>
      <c r="P7" s="65"/>
      <c r="Q7" s="64"/>
      <c r="R7" s="65"/>
    </row>
    <row r="8" spans="2:23" s="39" customFormat="1" ht="15">
      <c r="B8" s="66" t="s">
        <v>4</v>
      </c>
      <c r="C8" s="67">
        <v>90.5</v>
      </c>
      <c r="D8" s="67">
        <v>9.5</v>
      </c>
      <c r="E8" s="67">
        <v>91.4</v>
      </c>
      <c r="F8" s="67">
        <v>8.6</v>
      </c>
      <c r="G8" s="67">
        <v>91.3</v>
      </c>
      <c r="H8" s="67">
        <v>8.6999999999999993</v>
      </c>
      <c r="I8" s="68">
        <v>92.2</v>
      </c>
      <c r="J8" s="68">
        <v>7.8</v>
      </c>
      <c r="K8" s="68">
        <v>93.761131422535783</v>
      </c>
      <c r="L8" s="68">
        <v>6.2388685774639674</v>
      </c>
      <c r="M8" s="68">
        <v>90.652932861847333</v>
      </c>
      <c r="N8" s="68">
        <v>9.3470671381535446</v>
      </c>
      <c r="O8" s="68">
        <v>85.426019653366609</v>
      </c>
      <c r="P8" s="68">
        <v>14.573980346632801</v>
      </c>
      <c r="Q8" s="68">
        <v>86.362115798894919</v>
      </c>
      <c r="R8" s="68">
        <v>13.637884201104958</v>
      </c>
      <c r="W8" s="40"/>
    </row>
    <row r="9" spans="2:23" s="39" customFormat="1" ht="15">
      <c r="B9" s="58" t="s">
        <v>5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W9" s="40"/>
    </row>
    <row r="10" spans="2:23" ht="15">
      <c r="B10" s="51" t="s">
        <v>6</v>
      </c>
      <c r="C10" s="52">
        <v>89.7</v>
      </c>
      <c r="D10" s="52">
        <v>10.3</v>
      </c>
      <c r="E10" s="52">
        <v>90.6</v>
      </c>
      <c r="F10" s="52">
        <v>9.4</v>
      </c>
      <c r="G10" s="52">
        <v>90.6</v>
      </c>
      <c r="H10" s="52">
        <v>9.4</v>
      </c>
      <c r="I10" s="50">
        <v>91.4</v>
      </c>
      <c r="J10" s="50">
        <v>8.6</v>
      </c>
      <c r="K10" s="50">
        <v>93.776403008512716</v>
      </c>
      <c r="L10" s="50">
        <v>6.2235969914871241</v>
      </c>
      <c r="M10" s="50">
        <v>90.585231272000328</v>
      </c>
      <c r="N10" s="50">
        <v>9.4147687280000127</v>
      </c>
      <c r="O10" s="50">
        <v>85.562595146825942</v>
      </c>
      <c r="P10" s="50">
        <v>14.437404853174524</v>
      </c>
      <c r="Q10" s="50">
        <v>87.064125848639733</v>
      </c>
      <c r="R10" s="50">
        <v>12.935874151360323</v>
      </c>
      <c r="T10" s="39"/>
      <c r="V10" s="39"/>
      <c r="W10" s="40"/>
    </row>
    <row r="11" spans="2:23" ht="15">
      <c r="B11" s="53" t="s">
        <v>7</v>
      </c>
      <c r="C11" s="52">
        <v>91.3</v>
      </c>
      <c r="D11" s="52">
        <v>8.6999999999999993</v>
      </c>
      <c r="E11" s="52">
        <v>92.2</v>
      </c>
      <c r="F11" s="52">
        <v>7.8</v>
      </c>
      <c r="G11" s="50">
        <v>92</v>
      </c>
      <c r="H11" s="50">
        <v>8</v>
      </c>
      <c r="I11" s="50">
        <v>92.9</v>
      </c>
      <c r="J11" s="50">
        <v>7.1</v>
      </c>
      <c r="K11" s="50">
        <v>93.74854721707112</v>
      </c>
      <c r="L11" s="50">
        <v>6.2514527829290376</v>
      </c>
      <c r="M11" s="50">
        <v>90.707271385066207</v>
      </c>
      <c r="N11" s="50">
        <v>9.2927286149336243</v>
      </c>
      <c r="O11" s="50">
        <v>85.314399198350415</v>
      </c>
      <c r="P11" s="50">
        <v>14.685600801649557</v>
      </c>
      <c r="Q11" s="50">
        <v>85.753177470578919</v>
      </c>
      <c r="R11" s="50">
        <v>14.246822529420861</v>
      </c>
      <c r="T11" s="39"/>
      <c r="V11" s="39"/>
      <c r="W11" s="40"/>
    </row>
    <row r="12" spans="2:23" s="39" customFormat="1" ht="15">
      <c r="B12" s="58" t="s">
        <v>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W12" s="40"/>
    </row>
    <row r="13" spans="2:23" ht="15">
      <c r="B13" s="51" t="s">
        <v>9</v>
      </c>
      <c r="C13" s="52">
        <v>89.7</v>
      </c>
      <c r="D13" s="52">
        <v>10.3</v>
      </c>
      <c r="E13" s="52">
        <v>91.1</v>
      </c>
      <c r="F13" s="52">
        <v>8.9</v>
      </c>
      <c r="G13" s="52">
        <v>91.4</v>
      </c>
      <c r="H13" s="52">
        <v>8.6</v>
      </c>
      <c r="I13" s="50">
        <v>91.9</v>
      </c>
      <c r="J13" s="50">
        <v>8.1</v>
      </c>
      <c r="K13" s="50">
        <v>93.339801615545568</v>
      </c>
      <c r="L13" s="50">
        <v>6.6601983844543886</v>
      </c>
      <c r="M13" s="50">
        <v>91.464001944376633</v>
      </c>
      <c r="N13" s="50">
        <v>8.5359980556234447</v>
      </c>
      <c r="O13" s="50">
        <v>83.390890902044191</v>
      </c>
      <c r="P13" s="50">
        <v>16.609109097955812</v>
      </c>
      <c r="Q13" s="50">
        <v>83.907974859329116</v>
      </c>
      <c r="R13" s="50">
        <v>16.092025140671133</v>
      </c>
      <c r="T13" s="39"/>
      <c r="V13" s="39"/>
      <c r="W13" s="40"/>
    </row>
    <row r="14" spans="2:23" ht="15">
      <c r="B14" s="53" t="s">
        <v>10</v>
      </c>
      <c r="C14" s="52">
        <v>89.4</v>
      </c>
      <c r="D14" s="52">
        <v>10.6</v>
      </c>
      <c r="E14" s="52">
        <v>89.7</v>
      </c>
      <c r="F14" s="52">
        <v>10.3</v>
      </c>
      <c r="G14" s="52">
        <v>90.4</v>
      </c>
      <c r="H14" s="52">
        <v>9.6</v>
      </c>
      <c r="I14" s="50">
        <v>90.9</v>
      </c>
      <c r="J14" s="50">
        <v>9.1</v>
      </c>
      <c r="K14" s="50">
        <v>92.470507559788004</v>
      </c>
      <c r="L14" s="50">
        <v>7.5294924402117545</v>
      </c>
      <c r="M14" s="50">
        <v>89.053974137070284</v>
      </c>
      <c r="N14" s="50">
        <v>10.946025862929512</v>
      </c>
      <c r="O14" s="50">
        <v>84.573232049618724</v>
      </c>
      <c r="P14" s="50">
        <v>15.426767950380796</v>
      </c>
      <c r="Q14" s="50">
        <v>86.674279338253513</v>
      </c>
      <c r="R14" s="50">
        <v>13.325720661746912</v>
      </c>
      <c r="T14" s="39"/>
      <c r="V14" s="39"/>
      <c r="W14" s="40"/>
    </row>
    <row r="15" spans="2:23" ht="15">
      <c r="B15" s="53" t="s">
        <v>11</v>
      </c>
      <c r="C15" s="52">
        <v>89.5</v>
      </c>
      <c r="D15" s="52">
        <v>10.5</v>
      </c>
      <c r="E15" s="52">
        <v>91.5</v>
      </c>
      <c r="F15" s="52">
        <v>8.5</v>
      </c>
      <c r="G15" s="52">
        <v>90.2</v>
      </c>
      <c r="H15" s="52">
        <v>9.8000000000000007</v>
      </c>
      <c r="I15" s="50">
        <v>92.3</v>
      </c>
      <c r="J15" s="50">
        <v>7.7</v>
      </c>
      <c r="K15" s="50">
        <v>94.544139202787676</v>
      </c>
      <c r="L15" s="50">
        <v>5.455860797212404</v>
      </c>
      <c r="M15" s="50">
        <v>91.181880073487775</v>
      </c>
      <c r="N15" s="50">
        <v>8.8181199265123134</v>
      </c>
      <c r="O15" s="50">
        <v>85.462981465964532</v>
      </c>
      <c r="P15" s="50">
        <v>14.537018534035548</v>
      </c>
      <c r="Q15" s="50">
        <v>85.507073993005804</v>
      </c>
      <c r="R15" s="50">
        <v>14.492926006994447</v>
      </c>
      <c r="T15" s="39"/>
      <c r="V15" s="39"/>
      <c r="W15" s="40"/>
    </row>
    <row r="16" spans="2:23" ht="15">
      <c r="B16" s="53" t="s">
        <v>12</v>
      </c>
      <c r="C16" s="52">
        <v>92.7</v>
      </c>
      <c r="D16" s="52">
        <v>7.3</v>
      </c>
      <c r="E16" s="52">
        <v>92.1</v>
      </c>
      <c r="F16" s="52">
        <v>7.9</v>
      </c>
      <c r="G16" s="52">
        <v>92.1</v>
      </c>
      <c r="H16" s="52">
        <v>7.9</v>
      </c>
      <c r="I16" s="50">
        <v>92.7</v>
      </c>
      <c r="J16" s="50">
        <v>7.3</v>
      </c>
      <c r="K16" s="50">
        <v>93.708859263148298</v>
      </c>
      <c r="L16" s="50">
        <v>6.2911407368517258</v>
      </c>
      <c r="M16" s="50">
        <v>90.240009538877217</v>
      </c>
      <c r="N16" s="50">
        <v>9.7599904611229213</v>
      </c>
      <c r="O16" s="50">
        <v>85.533057153767345</v>
      </c>
      <c r="P16" s="50">
        <v>14.466942846232669</v>
      </c>
      <c r="Q16" s="50">
        <v>86.127897953156534</v>
      </c>
      <c r="R16" s="50">
        <v>13.872102046843334</v>
      </c>
      <c r="T16" s="39"/>
      <c r="V16" s="39"/>
      <c r="W16" s="40"/>
    </row>
    <row r="17" spans="2:23" ht="15">
      <c r="B17" s="53" t="s">
        <v>13</v>
      </c>
      <c r="C17" s="50">
        <v>93</v>
      </c>
      <c r="D17" s="50">
        <v>7</v>
      </c>
      <c r="E17" s="52">
        <v>93.6</v>
      </c>
      <c r="F17" s="52">
        <v>6.4</v>
      </c>
      <c r="G17" s="52">
        <v>92.9</v>
      </c>
      <c r="H17" s="52">
        <v>7.1</v>
      </c>
      <c r="I17" s="50">
        <v>93.9</v>
      </c>
      <c r="J17" s="50">
        <v>6.1</v>
      </c>
      <c r="K17" s="50">
        <v>95.583472688016002</v>
      </c>
      <c r="L17" s="50">
        <v>4.4165273119840416</v>
      </c>
      <c r="M17" s="50">
        <v>91.325903625026655</v>
      </c>
      <c r="N17" s="50">
        <v>8.6740963749731392</v>
      </c>
      <c r="O17" s="50">
        <v>88.886834911172727</v>
      </c>
      <c r="P17" s="50">
        <v>11.113165088826991</v>
      </c>
      <c r="Q17" s="50">
        <v>90.227807279633737</v>
      </c>
      <c r="R17" s="50">
        <v>9.7721927203661707</v>
      </c>
      <c r="T17" s="39"/>
      <c r="V17" s="39"/>
      <c r="W17" s="40"/>
    </row>
    <row r="18" spans="2:23" s="39" customFormat="1" ht="15">
      <c r="B18" s="58" t="s">
        <v>73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W18" s="40"/>
    </row>
    <row r="19" spans="2:23" ht="15">
      <c r="B19" s="51" t="s">
        <v>14</v>
      </c>
      <c r="C19" s="52">
        <v>92.7</v>
      </c>
      <c r="D19" s="52">
        <v>7.3</v>
      </c>
      <c r="E19" s="52">
        <v>94.2</v>
      </c>
      <c r="F19" s="52">
        <v>5.8</v>
      </c>
      <c r="G19" s="52">
        <v>92.2</v>
      </c>
      <c r="H19" s="52">
        <v>7.8</v>
      </c>
      <c r="I19" s="50">
        <v>94</v>
      </c>
      <c r="J19" s="50">
        <v>6</v>
      </c>
      <c r="K19" s="50">
        <v>94.686861546730995</v>
      </c>
      <c r="L19" s="50">
        <v>5.3131384532689037</v>
      </c>
      <c r="M19" s="50">
        <v>92.382045746803286</v>
      </c>
      <c r="N19" s="50">
        <v>7.6179542531967472</v>
      </c>
      <c r="O19" s="50">
        <v>88.586843608965651</v>
      </c>
      <c r="P19" s="50">
        <v>11.413156391034386</v>
      </c>
      <c r="Q19" s="50">
        <v>89.206468893839556</v>
      </c>
      <c r="R19" s="50">
        <v>10.793531106160255</v>
      </c>
      <c r="T19" s="39"/>
      <c r="V19" s="39"/>
      <c r="W19" s="40"/>
    </row>
    <row r="20" spans="2:23" ht="15">
      <c r="B20" s="53" t="s">
        <v>15</v>
      </c>
      <c r="C20" s="52">
        <v>90.2</v>
      </c>
      <c r="D20" s="52">
        <v>9.8000000000000007</v>
      </c>
      <c r="E20" s="52">
        <v>90.3</v>
      </c>
      <c r="F20" s="52">
        <v>9.6999999999999993</v>
      </c>
      <c r="G20" s="52">
        <v>90.9</v>
      </c>
      <c r="H20" s="52">
        <v>9.1</v>
      </c>
      <c r="I20" s="50">
        <v>92.5</v>
      </c>
      <c r="J20" s="50">
        <v>7.5</v>
      </c>
      <c r="K20" s="50">
        <v>93.278993889367499</v>
      </c>
      <c r="L20" s="70">
        <v>6.7210061106325769</v>
      </c>
      <c r="M20" s="50">
        <v>89.225875589049437</v>
      </c>
      <c r="N20" s="50">
        <v>10.77412441095052</v>
      </c>
      <c r="O20" s="50">
        <v>86.018043913045744</v>
      </c>
      <c r="P20" s="50">
        <v>13.981956086954209</v>
      </c>
      <c r="Q20" s="50">
        <v>86.037088199591622</v>
      </c>
      <c r="R20" s="50">
        <v>13.962911800408293</v>
      </c>
      <c r="T20" s="39"/>
      <c r="V20" s="39"/>
      <c r="W20" s="40"/>
    </row>
    <row r="21" spans="2:23" ht="15">
      <c r="B21" s="53" t="s">
        <v>16</v>
      </c>
      <c r="C21" s="52">
        <v>89.8</v>
      </c>
      <c r="D21" s="52">
        <v>10.199999999999999</v>
      </c>
      <c r="E21" s="52">
        <v>90.8</v>
      </c>
      <c r="F21" s="52">
        <v>9.1999999999999993</v>
      </c>
      <c r="G21" s="50">
        <v>91</v>
      </c>
      <c r="H21" s="50">
        <v>9</v>
      </c>
      <c r="I21" s="50">
        <v>91.5</v>
      </c>
      <c r="J21" s="50">
        <v>8.5</v>
      </c>
      <c r="K21" s="50">
        <v>93.560695463649694</v>
      </c>
      <c r="L21" s="50">
        <v>6.4393045363508277</v>
      </c>
      <c r="M21" s="50">
        <v>90.379272403793422</v>
      </c>
      <c r="N21" s="50">
        <v>9.6207275962065815</v>
      </c>
      <c r="O21" s="50">
        <v>84.5564472794956</v>
      </c>
      <c r="P21" s="50">
        <v>15.443552720503837</v>
      </c>
      <c r="Q21" s="50">
        <v>85.665978505975446</v>
      </c>
      <c r="R21" s="50">
        <v>14.334021494025803</v>
      </c>
      <c r="T21" s="39"/>
      <c r="V21" s="39"/>
      <c r="W21" s="40"/>
    </row>
    <row r="22" spans="2:23" ht="15">
      <c r="B22" s="53" t="s">
        <v>17</v>
      </c>
      <c r="C22" s="52">
        <v>95.1</v>
      </c>
      <c r="D22" s="54">
        <v>4.9000000000000004</v>
      </c>
      <c r="E22" s="52">
        <v>94.2</v>
      </c>
      <c r="F22" s="54">
        <v>5.8</v>
      </c>
      <c r="G22" s="52">
        <v>98.4</v>
      </c>
      <c r="H22" s="54">
        <v>1.6</v>
      </c>
      <c r="I22" s="50">
        <v>98.6</v>
      </c>
      <c r="J22" s="54">
        <v>1.4</v>
      </c>
      <c r="K22" s="50">
        <v>97.606881013134057</v>
      </c>
      <c r="L22" s="70">
        <v>2.393118986865935</v>
      </c>
      <c r="M22" s="50">
        <v>93.289252177492827</v>
      </c>
      <c r="N22" s="70">
        <v>6.7107478225071029</v>
      </c>
      <c r="O22" s="70">
        <v>90.31261426256026</v>
      </c>
      <c r="P22" s="70">
        <v>9.6873857374397847</v>
      </c>
      <c r="Q22" s="70">
        <v>93.309298755122697</v>
      </c>
      <c r="R22" s="70">
        <v>6.6907012448772969</v>
      </c>
      <c r="T22" s="39"/>
      <c r="V22" s="39"/>
      <c r="W22" s="40"/>
    </row>
    <row r="23" spans="2:23" s="39" customFormat="1" ht="15">
      <c r="B23" s="58" t="s">
        <v>74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W23" s="40"/>
    </row>
    <row r="24" spans="2:23" ht="15">
      <c r="B24" s="51" t="s">
        <v>18</v>
      </c>
      <c r="C24" s="52">
        <v>95.4</v>
      </c>
      <c r="D24" s="52">
        <v>4.5999999999999996</v>
      </c>
      <c r="E24" s="52">
        <v>94.9</v>
      </c>
      <c r="F24" s="52">
        <v>5.0999999999999996</v>
      </c>
      <c r="G24" s="52">
        <v>93.6</v>
      </c>
      <c r="H24" s="52">
        <v>6.4</v>
      </c>
      <c r="I24" s="50">
        <v>95.7</v>
      </c>
      <c r="J24" s="50">
        <v>4.3</v>
      </c>
      <c r="K24" s="50">
        <v>97.268503005868808</v>
      </c>
      <c r="L24" s="70">
        <v>2.7314969941312475</v>
      </c>
      <c r="M24" s="70">
        <v>93.519632565369861</v>
      </c>
      <c r="N24" s="70">
        <v>6.4803674346301037</v>
      </c>
      <c r="O24" s="70">
        <v>92.084127475833228</v>
      </c>
      <c r="P24" s="70">
        <v>7.9158725241667076</v>
      </c>
      <c r="Q24" s="70">
        <v>93.670329595339311</v>
      </c>
      <c r="R24" s="70">
        <v>6.3296704046606784</v>
      </c>
      <c r="T24" s="39"/>
      <c r="V24" s="39"/>
      <c r="W24" s="40"/>
    </row>
    <row r="25" spans="2:23" ht="15">
      <c r="B25" s="53" t="s">
        <v>19</v>
      </c>
      <c r="C25" s="52">
        <v>92.1</v>
      </c>
      <c r="D25" s="52">
        <v>7.9</v>
      </c>
      <c r="E25" s="52">
        <v>92.9</v>
      </c>
      <c r="F25" s="52">
        <v>7.1</v>
      </c>
      <c r="G25" s="52">
        <v>92.5</v>
      </c>
      <c r="H25" s="52">
        <v>7.5</v>
      </c>
      <c r="I25" s="50">
        <v>93.3</v>
      </c>
      <c r="J25" s="50">
        <v>6.7</v>
      </c>
      <c r="K25" s="50">
        <v>94.932939327735809</v>
      </c>
      <c r="L25" s="50">
        <v>5.0670606722642244</v>
      </c>
      <c r="M25" s="50">
        <v>91.011510658783294</v>
      </c>
      <c r="N25" s="50">
        <v>8.9884893412165052</v>
      </c>
      <c r="O25" s="50">
        <v>87.151654082682938</v>
      </c>
      <c r="P25" s="50">
        <v>12.848345917316891</v>
      </c>
      <c r="Q25" s="50">
        <v>88.168049528791386</v>
      </c>
      <c r="R25" s="50">
        <v>11.831950471208588</v>
      </c>
      <c r="T25" s="39"/>
      <c r="V25" s="39"/>
      <c r="W25" s="40"/>
    </row>
    <row r="26" spans="2:23" ht="15">
      <c r="B26" s="53" t="s">
        <v>20</v>
      </c>
      <c r="C26" s="52">
        <v>88.7</v>
      </c>
      <c r="D26" s="52">
        <v>11.3</v>
      </c>
      <c r="E26" s="52">
        <v>90.5</v>
      </c>
      <c r="F26" s="52">
        <v>9.5</v>
      </c>
      <c r="G26" s="52">
        <v>90.8</v>
      </c>
      <c r="H26" s="52">
        <v>9.1999999999999993</v>
      </c>
      <c r="I26" s="50">
        <v>91.6</v>
      </c>
      <c r="J26" s="50">
        <v>8.4</v>
      </c>
      <c r="K26" s="50">
        <v>92.776901104406761</v>
      </c>
      <c r="L26" s="50">
        <v>7.2230988955932602</v>
      </c>
      <c r="M26" s="50">
        <v>90.898059276682389</v>
      </c>
      <c r="N26" s="50">
        <v>9.1019407233179894</v>
      </c>
      <c r="O26" s="50">
        <v>84.847381104580137</v>
      </c>
      <c r="P26" s="50">
        <v>15.152618895420019</v>
      </c>
      <c r="Q26" s="50">
        <v>86.00009702660607</v>
      </c>
      <c r="R26" s="50">
        <v>13.999902973393807</v>
      </c>
      <c r="T26" s="39"/>
      <c r="V26" s="39"/>
      <c r="W26" s="40"/>
    </row>
    <row r="27" spans="2:23" ht="15">
      <c r="B27" s="53" t="s">
        <v>21</v>
      </c>
      <c r="C27" s="52">
        <v>88.5</v>
      </c>
      <c r="D27" s="52">
        <v>11.5</v>
      </c>
      <c r="E27" s="50">
        <v>89</v>
      </c>
      <c r="F27" s="50">
        <v>11</v>
      </c>
      <c r="G27" s="52">
        <v>89.4</v>
      </c>
      <c r="H27" s="52">
        <v>10.6</v>
      </c>
      <c r="I27" s="50">
        <v>90.6</v>
      </c>
      <c r="J27" s="50">
        <v>9.4</v>
      </c>
      <c r="K27" s="50">
        <v>93.49480729694686</v>
      </c>
      <c r="L27" s="50">
        <v>6.5051927030532406</v>
      </c>
      <c r="M27" s="50">
        <v>89.417830863455094</v>
      </c>
      <c r="N27" s="50">
        <v>10.582169136544989</v>
      </c>
      <c r="O27" s="50">
        <v>84.127282798767567</v>
      </c>
      <c r="P27" s="50">
        <v>15.872717201232431</v>
      </c>
      <c r="Q27" s="50">
        <v>85.254531592951977</v>
      </c>
      <c r="R27" s="50">
        <v>14.745468407048111</v>
      </c>
      <c r="T27" s="39"/>
      <c r="V27" s="39"/>
      <c r="W27" s="40"/>
    </row>
    <row r="28" spans="2:23" ht="15">
      <c r="B28" s="53" t="s">
        <v>22</v>
      </c>
      <c r="C28" s="52">
        <v>96.6</v>
      </c>
      <c r="D28" s="54">
        <v>3.4</v>
      </c>
      <c r="E28" s="52">
        <v>87.1</v>
      </c>
      <c r="F28" s="54">
        <v>12.9</v>
      </c>
      <c r="G28" s="52">
        <v>89.5</v>
      </c>
      <c r="H28" s="54">
        <v>10.5</v>
      </c>
      <c r="I28" s="50">
        <v>88</v>
      </c>
      <c r="J28" s="54">
        <v>12</v>
      </c>
      <c r="K28" s="50">
        <v>87.428340334692521</v>
      </c>
      <c r="L28" s="70">
        <v>12.571659665307486</v>
      </c>
      <c r="M28" s="70">
        <v>82.00581249821866</v>
      </c>
      <c r="N28" s="70">
        <v>17.99418750178133</v>
      </c>
      <c r="O28" s="70">
        <v>75.718118906103257</v>
      </c>
      <c r="P28" s="70">
        <v>24.281881093896711</v>
      </c>
      <c r="Q28" s="70">
        <v>65.9820529767496</v>
      </c>
      <c r="R28" s="70">
        <v>34.017947023250407</v>
      </c>
      <c r="T28" s="39"/>
      <c r="V28" s="39"/>
      <c r="W28" s="40"/>
    </row>
    <row r="29" spans="2:23" s="39" customFormat="1" ht="15">
      <c r="B29" s="58" t="s">
        <v>23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W29" s="40"/>
    </row>
    <row r="30" spans="2:23" ht="15">
      <c r="B30" s="51" t="s">
        <v>24</v>
      </c>
      <c r="C30" s="52">
        <v>88.9</v>
      </c>
      <c r="D30" s="52">
        <v>11.1</v>
      </c>
      <c r="E30" s="50">
        <v>90</v>
      </c>
      <c r="F30" s="50">
        <v>10</v>
      </c>
      <c r="G30" s="52">
        <v>90.3</v>
      </c>
      <c r="H30" s="52">
        <v>9.6999999999999993</v>
      </c>
      <c r="I30" s="50">
        <v>90.6</v>
      </c>
      <c r="J30" s="50">
        <v>9.4</v>
      </c>
      <c r="K30" s="50">
        <v>92.939467447005725</v>
      </c>
      <c r="L30" s="50">
        <v>7.0605325529934815</v>
      </c>
      <c r="M30" s="50">
        <v>89.541232116259678</v>
      </c>
      <c r="N30" s="50">
        <v>10.458767883739851</v>
      </c>
      <c r="O30" s="50">
        <v>83.736459166024829</v>
      </c>
      <c r="P30" s="50">
        <v>16.263540833974492</v>
      </c>
      <c r="Q30" s="50">
        <v>85.21315124316898</v>
      </c>
      <c r="R30" s="50">
        <v>14.786848756831745</v>
      </c>
      <c r="T30" s="39"/>
      <c r="V30" s="39"/>
      <c r="W30" s="40"/>
    </row>
    <row r="31" spans="2:23" ht="15">
      <c r="B31" s="53" t="s">
        <v>25</v>
      </c>
      <c r="C31" s="52">
        <v>94.4</v>
      </c>
      <c r="D31" s="52">
        <v>5.6</v>
      </c>
      <c r="E31" s="52">
        <v>94.7</v>
      </c>
      <c r="F31" s="52">
        <v>5.3</v>
      </c>
      <c r="G31" s="52">
        <v>93.8</v>
      </c>
      <c r="H31" s="52">
        <v>6.2</v>
      </c>
      <c r="I31" s="50">
        <v>96.2</v>
      </c>
      <c r="J31" s="50">
        <v>3.8</v>
      </c>
      <c r="K31" s="50">
        <v>96.296661906379981</v>
      </c>
      <c r="L31" s="50">
        <v>3.7033380936199518</v>
      </c>
      <c r="M31" s="50">
        <v>94.266571109587701</v>
      </c>
      <c r="N31" s="50">
        <v>5.7334288904120765</v>
      </c>
      <c r="O31" s="50">
        <v>90.729235792206168</v>
      </c>
      <c r="P31" s="50">
        <v>9.2707642077943966</v>
      </c>
      <c r="Q31" s="50">
        <v>89.802824413052946</v>
      </c>
      <c r="R31" s="50">
        <v>10.197175586947765</v>
      </c>
      <c r="T31" s="39"/>
      <c r="V31" s="39"/>
      <c r="W31" s="40"/>
    </row>
    <row r="32" spans="2:23" s="39" customFormat="1" ht="15">
      <c r="B32" s="58" t="s">
        <v>26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W32" s="40"/>
    </row>
    <row r="33" spans="2:23" ht="15">
      <c r="B33" s="51" t="s">
        <v>27</v>
      </c>
      <c r="C33" s="52">
        <v>89.5</v>
      </c>
      <c r="D33" s="52">
        <v>10.5</v>
      </c>
      <c r="E33" s="52">
        <v>91.2</v>
      </c>
      <c r="F33" s="52">
        <v>8.8000000000000007</v>
      </c>
      <c r="G33" s="52">
        <v>90.9</v>
      </c>
      <c r="H33" s="52">
        <v>9.1</v>
      </c>
      <c r="I33" s="50">
        <v>92.7</v>
      </c>
      <c r="J33" s="50">
        <v>7.3</v>
      </c>
      <c r="K33" s="50">
        <v>94.079422398419311</v>
      </c>
      <c r="L33" s="50">
        <v>5.9205776015796907</v>
      </c>
      <c r="M33" s="50">
        <v>89.799793661123459</v>
      </c>
      <c r="N33" s="50">
        <v>10.200206338876095</v>
      </c>
      <c r="O33" s="50">
        <v>85.161753108197189</v>
      </c>
      <c r="P33" s="50">
        <v>14.838246891802182</v>
      </c>
      <c r="Q33" s="50">
        <v>85.585998540687783</v>
      </c>
      <c r="R33" s="50">
        <v>14.414001459311827</v>
      </c>
      <c r="T33" s="39"/>
      <c r="V33" s="39"/>
      <c r="W33" s="40"/>
    </row>
    <row r="34" spans="2:23" ht="15">
      <c r="B34" s="53" t="s">
        <v>28</v>
      </c>
      <c r="C34" s="52">
        <v>91.1</v>
      </c>
      <c r="D34" s="52">
        <v>8.9</v>
      </c>
      <c r="E34" s="52">
        <v>91.2</v>
      </c>
      <c r="F34" s="52">
        <v>8.8000000000000007</v>
      </c>
      <c r="G34" s="52">
        <v>90.8</v>
      </c>
      <c r="H34" s="52">
        <v>9.1999999999999993</v>
      </c>
      <c r="I34" s="50">
        <v>90.9</v>
      </c>
      <c r="J34" s="50">
        <v>9.1</v>
      </c>
      <c r="K34" s="50">
        <v>92.581412892196497</v>
      </c>
      <c r="L34" s="50">
        <v>7.4185871078036341</v>
      </c>
      <c r="M34" s="50">
        <v>90.330553095339013</v>
      </c>
      <c r="N34" s="50">
        <v>9.6694469046614611</v>
      </c>
      <c r="O34" s="50">
        <v>85.904170226073418</v>
      </c>
      <c r="P34" s="50">
        <v>14.095829773927363</v>
      </c>
      <c r="Q34" s="50">
        <v>85.442959358226972</v>
      </c>
      <c r="R34" s="50">
        <v>14.557040641772764</v>
      </c>
      <c r="T34" s="39"/>
      <c r="V34" s="39"/>
      <c r="W34" s="40"/>
    </row>
    <row r="35" spans="2:23" ht="15">
      <c r="B35" s="53" t="s">
        <v>29</v>
      </c>
      <c r="C35" s="52">
        <v>91.1</v>
      </c>
      <c r="D35" s="52">
        <v>8.9</v>
      </c>
      <c r="E35" s="52">
        <v>91.8</v>
      </c>
      <c r="F35" s="52">
        <v>8.1999999999999993</v>
      </c>
      <c r="G35" s="52">
        <v>92.3</v>
      </c>
      <c r="H35" s="52">
        <v>7.7</v>
      </c>
      <c r="I35" s="50">
        <v>92.6</v>
      </c>
      <c r="J35" s="50">
        <v>7.4</v>
      </c>
      <c r="K35" s="50">
        <v>94.379810990604867</v>
      </c>
      <c r="L35" s="50">
        <v>5.6201890093955473</v>
      </c>
      <c r="M35" s="50">
        <v>91.904770001515686</v>
      </c>
      <c r="N35" s="50">
        <v>8.0952299984842284</v>
      </c>
      <c r="O35" s="50">
        <v>85.325082745057543</v>
      </c>
      <c r="P35" s="50">
        <v>14.674917254941757</v>
      </c>
      <c r="Q35" s="50">
        <v>87.973036641993886</v>
      </c>
      <c r="R35" s="50">
        <v>12.026963358005736</v>
      </c>
      <c r="T35" s="39"/>
      <c r="V35" s="39"/>
      <c r="W35" s="40"/>
    </row>
    <row r="36" spans="2:23" s="41" customFormat="1" ht="15">
      <c r="B36" s="58" t="s">
        <v>30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W36" s="42"/>
    </row>
    <row r="37" spans="2:23" ht="15">
      <c r="B37" s="51" t="s">
        <v>31</v>
      </c>
      <c r="C37" s="52">
        <v>91.7</v>
      </c>
      <c r="D37" s="52">
        <v>8.3000000000000007</v>
      </c>
      <c r="E37" s="52">
        <v>93.5</v>
      </c>
      <c r="F37" s="52">
        <v>6.5</v>
      </c>
      <c r="G37" s="52">
        <v>94.1</v>
      </c>
      <c r="H37" s="52">
        <v>5.9</v>
      </c>
      <c r="I37" s="50">
        <v>95.2</v>
      </c>
      <c r="J37" s="50">
        <v>4.8</v>
      </c>
      <c r="K37" s="50">
        <v>95.940922880305777</v>
      </c>
      <c r="L37" s="70">
        <v>4.0590771196943018</v>
      </c>
      <c r="M37" s="50">
        <v>94.825213544881166</v>
      </c>
      <c r="N37" s="50">
        <v>5.1747864551190359</v>
      </c>
      <c r="O37" s="50">
        <v>90.958512207137559</v>
      </c>
      <c r="P37" s="50">
        <v>9.0414877928623856</v>
      </c>
      <c r="Q37" s="50">
        <v>82.28609521822834</v>
      </c>
      <c r="R37" s="50">
        <v>17.71390478177171</v>
      </c>
      <c r="T37" s="39"/>
      <c r="V37" s="39"/>
      <c r="W37" s="40"/>
    </row>
    <row r="38" spans="2:23" ht="15">
      <c r="B38" s="53" t="s">
        <v>32</v>
      </c>
      <c r="C38" s="52">
        <v>88.6</v>
      </c>
      <c r="D38" s="52">
        <v>11.4</v>
      </c>
      <c r="E38" s="52">
        <v>89.4</v>
      </c>
      <c r="F38" s="52">
        <v>10.6</v>
      </c>
      <c r="G38" s="52">
        <v>89.6</v>
      </c>
      <c r="H38" s="52">
        <v>10.4</v>
      </c>
      <c r="I38" s="50">
        <v>92.4</v>
      </c>
      <c r="J38" s="50">
        <v>7.6</v>
      </c>
      <c r="K38" s="50">
        <v>93.357023035435333</v>
      </c>
      <c r="L38" s="50">
        <v>6.642976964564566</v>
      </c>
      <c r="M38" s="50">
        <v>88.812974275066509</v>
      </c>
      <c r="N38" s="50">
        <v>11.187025724933244</v>
      </c>
      <c r="O38" s="50">
        <v>83.041464480314346</v>
      </c>
      <c r="P38" s="50">
        <v>16.958535519685693</v>
      </c>
      <c r="Q38" s="50">
        <v>84.431671356712684</v>
      </c>
      <c r="R38" s="50">
        <v>15.568328643287785</v>
      </c>
      <c r="T38" s="39"/>
      <c r="V38" s="39"/>
      <c r="W38" s="40"/>
    </row>
    <row r="39" spans="2:23" ht="15">
      <c r="B39" s="53" t="s">
        <v>33</v>
      </c>
      <c r="C39" s="52">
        <v>90.2</v>
      </c>
      <c r="D39" s="52">
        <v>9.8000000000000007</v>
      </c>
      <c r="E39" s="52">
        <v>89.7</v>
      </c>
      <c r="F39" s="52">
        <v>10.3</v>
      </c>
      <c r="G39" s="52">
        <v>89.4</v>
      </c>
      <c r="H39" s="52">
        <v>10.6</v>
      </c>
      <c r="I39" s="50">
        <v>90</v>
      </c>
      <c r="J39" s="50">
        <v>10</v>
      </c>
      <c r="K39" s="50">
        <v>90.79457307041551</v>
      </c>
      <c r="L39" s="50">
        <v>9.2054269295847657</v>
      </c>
      <c r="M39" s="50">
        <v>88.592814134998036</v>
      </c>
      <c r="N39" s="50">
        <v>11.407185865002566</v>
      </c>
      <c r="O39" s="50">
        <v>83.772625917888647</v>
      </c>
      <c r="P39" s="50">
        <v>16.227374082111183</v>
      </c>
      <c r="Q39" s="50">
        <v>85.801203904254905</v>
      </c>
      <c r="R39" s="50">
        <v>14.198796095744859</v>
      </c>
      <c r="T39" s="39"/>
      <c r="V39" s="39"/>
      <c r="W39" s="40"/>
    </row>
    <row r="40" spans="2:23" ht="15">
      <c r="B40" s="53" t="s">
        <v>34</v>
      </c>
      <c r="C40" s="52">
        <v>88.9</v>
      </c>
      <c r="D40" s="52">
        <v>11.1</v>
      </c>
      <c r="E40" s="52">
        <v>96.1</v>
      </c>
      <c r="F40" s="52">
        <v>3.9</v>
      </c>
      <c r="G40" s="52">
        <v>92.9</v>
      </c>
      <c r="H40" s="52">
        <v>7.1</v>
      </c>
      <c r="I40" s="50">
        <v>94.4</v>
      </c>
      <c r="J40" s="50">
        <v>5.6</v>
      </c>
      <c r="K40" s="50">
        <v>96.044732548434467</v>
      </c>
      <c r="L40" s="70">
        <v>3.9552674515654203</v>
      </c>
      <c r="M40" s="50">
        <v>91.896726287060503</v>
      </c>
      <c r="N40" s="50">
        <v>8.1032737129397265</v>
      </c>
      <c r="O40" s="50">
        <v>89.842543631400247</v>
      </c>
      <c r="P40" s="50">
        <v>10.157456368599654</v>
      </c>
      <c r="Q40" s="50">
        <v>86.066203840169493</v>
      </c>
      <c r="R40" s="50">
        <v>13.933796159830761</v>
      </c>
      <c r="T40" s="39"/>
      <c r="V40" s="39"/>
      <c r="W40" s="40"/>
    </row>
    <row r="41" spans="2:23" ht="15">
      <c r="B41" s="53" t="s">
        <v>35</v>
      </c>
      <c r="C41" s="52">
        <v>93.3</v>
      </c>
      <c r="D41" s="52">
        <v>6.7</v>
      </c>
      <c r="E41" s="52">
        <v>94.5</v>
      </c>
      <c r="F41" s="52">
        <v>5.5</v>
      </c>
      <c r="G41" s="52">
        <v>94.3</v>
      </c>
      <c r="H41" s="54">
        <v>5.7</v>
      </c>
      <c r="I41" s="50">
        <v>93</v>
      </c>
      <c r="J41" s="50">
        <v>7</v>
      </c>
      <c r="K41" s="50">
        <v>95.399145095487327</v>
      </c>
      <c r="L41" s="50">
        <v>4.6008549045126657</v>
      </c>
      <c r="M41" s="50">
        <v>91.99159682801583</v>
      </c>
      <c r="N41" s="50">
        <v>8.0084031719841722</v>
      </c>
      <c r="O41" s="50">
        <v>89.601547693570296</v>
      </c>
      <c r="P41" s="50">
        <v>10.398452306429766</v>
      </c>
      <c r="Q41" s="50">
        <v>89.179263979798179</v>
      </c>
      <c r="R41" s="50">
        <v>10.820736020201606</v>
      </c>
      <c r="T41" s="39"/>
      <c r="V41" s="39"/>
      <c r="W41" s="40"/>
    </row>
    <row r="42" spans="2:23" ht="15">
      <c r="B42" s="53" t="s">
        <v>36</v>
      </c>
      <c r="C42" s="52">
        <v>93.6</v>
      </c>
      <c r="D42" s="52">
        <v>6.4</v>
      </c>
      <c r="E42" s="52">
        <v>93.9</v>
      </c>
      <c r="F42" s="52">
        <v>6.1</v>
      </c>
      <c r="G42" s="52">
        <v>92.2</v>
      </c>
      <c r="H42" s="52">
        <v>7.8</v>
      </c>
      <c r="I42" s="50">
        <v>89.3</v>
      </c>
      <c r="J42" s="50">
        <v>10.7</v>
      </c>
      <c r="K42" s="50">
        <v>95.261159827367365</v>
      </c>
      <c r="L42" s="50">
        <v>4.7388401726325728</v>
      </c>
      <c r="M42" s="50">
        <v>91.822246347815337</v>
      </c>
      <c r="N42" s="50">
        <v>8.1777536521850287</v>
      </c>
      <c r="O42" s="50">
        <v>88.171822611457458</v>
      </c>
      <c r="P42" s="50">
        <v>11.828177388542795</v>
      </c>
      <c r="Q42" s="50">
        <v>87.436352145111258</v>
      </c>
      <c r="R42" s="50">
        <v>12.563647854889034</v>
      </c>
      <c r="T42" s="39"/>
      <c r="V42" s="39"/>
      <c r="W42" s="40"/>
    </row>
    <row r="43" spans="2:23" ht="15">
      <c r="B43" s="53" t="s">
        <v>37</v>
      </c>
      <c r="C43" s="52">
        <v>91.2</v>
      </c>
      <c r="D43" s="52">
        <v>8.8000000000000007</v>
      </c>
      <c r="E43" s="52">
        <v>91.9</v>
      </c>
      <c r="F43" s="52">
        <v>8.1</v>
      </c>
      <c r="G43" s="52">
        <v>92.7</v>
      </c>
      <c r="H43" s="52">
        <v>7.3</v>
      </c>
      <c r="I43" s="50">
        <v>92.9</v>
      </c>
      <c r="J43" s="50">
        <v>7.1</v>
      </c>
      <c r="K43" s="50">
        <v>94.679519663145484</v>
      </c>
      <c r="L43" s="50">
        <v>5.3204803368545814</v>
      </c>
      <c r="M43" s="50">
        <v>93.123318641188419</v>
      </c>
      <c r="N43" s="50">
        <v>6.8766813588114371</v>
      </c>
      <c r="O43" s="50">
        <v>86.199265798754965</v>
      </c>
      <c r="P43" s="50">
        <v>13.800734201244916</v>
      </c>
      <c r="Q43" s="50">
        <v>88.82986157225676</v>
      </c>
      <c r="R43" s="50">
        <v>11.170138427742991</v>
      </c>
      <c r="T43" s="39"/>
      <c r="V43" s="39"/>
      <c r="W43" s="40"/>
    </row>
    <row r="44" spans="2:23" ht="15">
      <c r="B44" s="53" t="s">
        <v>38</v>
      </c>
      <c r="C44" s="52">
        <v>92.5</v>
      </c>
      <c r="D44" s="52">
        <v>7.5</v>
      </c>
      <c r="E44" s="52">
        <v>91.6</v>
      </c>
      <c r="F44" s="52">
        <v>8.4</v>
      </c>
      <c r="G44" s="52">
        <v>90.1</v>
      </c>
      <c r="H44" s="52">
        <v>9.9</v>
      </c>
      <c r="I44" s="50">
        <v>92.4</v>
      </c>
      <c r="J44" s="50">
        <v>7.6</v>
      </c>
      <c r="K44" s="50">
        <v>92.727171535056755</v>
      </c>
      <c r="L44" s="70">
        <v>7.2728284649432773</v>
      </c>
      <c r="M44" s="50">
        <v>84.96033772597967</v>
      </c>
      <c r="N44" s="50">
        <v>15.039662274020134</v>
      </c>
      <c r="O44" s="50">
        <v>81.743034926729536</v>
      </c>
      <c r="P44" s="50">
        <v>18.256965073270592</v>
      </c>
      <c r="Q44" s="50">
        <v>85.587519639918213</v>
      </c>
      <c r="R44" s="50">
        <v>14.412480360082041</v>
      </c>
      <c r="T44" s="39"/>
      <c r="V44" s="39"/>
      <c r="W44" s="40"/>
    </row>
    <row r="45" spans="2:23" ht="15">
      <c r="B45" s="55" t="s">
        <v>39</v>
      </c>
      <c r="C45" s="56">
        <v>82.1</v>
      </c>
      <c r="D45" s="56">
        <v>17.899999999999999</v>
      </c>
      <c r="E45" s="56">
        <v>88.1</v>
      </c>
      <c r="F45" s="56">
        <v>11.9</v>
      </c>
      <c r="G45" s="56">
        <v>89.7</v>
      </c>
      <c r="H45" s="56">
        <v>10.3</v>
      </c>
      <c r="I45" s="57">
        <v>87.5</v>
      </c>
      <c r="J45" s="57">
        <v>12.5</v>
      </c>
      <c r="K45" s="57">
        <v>92.9587940166831</v>
      </c>
      <c r="L45" s="71">
        <v>7.0412059833167842</v>
      </c>
      <c r="M45" s="57">
        <v>86.273147597606183</v>
      </c>
      <c r="N45" s="57">
        <v>13.726852402393764</v>
      </c>
      <c r="O45" s="57">
        <v>73.532231730906801</v>
      </c>
      <c r="P45" s="57">
        <v>26.467768269093455</v>
      </c>
      <c r="Q45" s="57">
        <v>76.3248169367359</v>
      </c>
      <c r="R45" s="57">
        <v>23.675183063264317</v>
      </c>
      <c r="T45" s="39"/>
      <c r="V45" s="39"/>
      <c r="W45" s="40"/>
    </row>
    <row r="46" spans="2:23">
      <c r="B46" s="60" t="s">
        <v>84</v>
      </c>
      <c r="C46" s="2"/>
      <c r="D46" s="2"/>
      <c r="E46" s="2"/>
      <c r="F46" s="2"/>
      <c r="G46" s="2"/>
      <c r="H46" s="2"/>
      <c r="I46" s="2"/>
      <c r="J46" s="2"/>
    </row>
    <row r="47" spans="2:23">
      <c r="B47" s="72" t="s">
        <v>78</v>
      </c>
      <c r="C47" s="2"/>
      <c r="D47" s="2"/>
      <c r="E47" s="2"/>
      <c r="F47" s="2"/>
      <c r="G47" s="2"/>
      <c r="H47" s="2"/>
      <c r="I47" s="2"/>
      <c r="J47" s="2"/>
    </row>
    <row r="48" spans="2:23">
      <c r="B48" s="72" t="s">
        <v>79</v>
      </c>
      <c r="C48" s="2"/>
      <c r="D48" s="2"/>
      <c r="E48" s="2"/>
      <c r="F48" s="2"/>
      <c r="G48" s="2"/>
      <c r="H48" s="2"/>
      <c r="I48" s="2"/>
      <c r="J48" s="2"/>
    </row>
    <row r="49" spans="2:10">
      <c r="B49" s="72" t="s">
        <v>72</v>
      </c>
      <c r="C49" s="2"/>
      <c r="D49" s="2"/>
      <c r="E49" s="2"/>
      <c r="F49" s="2"/>
      <c r="G49" s="2"/>
      <c r="H49" s="2"/>
      <c r="I49" s="2"/>
      <c r="J49" s="2"/>
    </row>
    <row r="50" spans="2:10">
      <c r="B50" s="73" t="s">
        <v>76</v>
      </c>
    </row>
    <row r="51" spans="2:10">
      <c r="B51" s="72" t="s">
        <v>81</v>
      </c>
    </row>
    <row r="52" spans="2:10">
      <c r="B52" s="4"/>
    </row>
  </sheetData>
  <mergeCells count="10">
    <mergeCell ref="Q5:R5"/>
    <mergeCell ref="M5:N5"/>
    <mergeCell ref="B3:K3"/>
    <mergeCell ref="K5:L5"/>
    <mergeCell ref="I5:J5"/>
    <mergeCell ref="B5:B6"/>
    <mergeCell ref="C5:D5"/>
    <mergeCell ref="E5:F5"/>
    <mergeCell ref="G5:H5"/>
    <mergeCell ref="O5:P5"/>
  </mergeCells>
  <printOptions horizontalCentered="1" verticalCentered="1"/>
  <pageMargins left="0.78740157480314998" right="0.78740157480314998" top="0.78740157480314998" bottom="0.78740157480314998" header="0.31496062992126" footer="0.31496062992126"/>
  <pageSetup scale="67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4"/>
  <sheetViews>
    <sheetView topLeftCell="A14" zoomScale="55" zoomScaleNormal="55" workbookViewId="0">
      <selection activeCell="J18" sqref="J18"/>
    </sheetView>
  </sheetViews>
  <sheetFormatPr baseColWidth="10" defaultRowHeight="15"/>
  <cols>
    <col min="19" max="19" width="26.5703125" bestFit="1" customWidth="1"/>
  </cols>
  <sheetData>
    <row r="1" spans="1:22" ht="15" customHeight="1" thickBot="1">
      <c r="A1" s="87" t="s">
        <v>41</v>
      </c>
      <c r="B1" s="87"/>
      <c r="C1" s="87"/>
      <c r="D1" s="87"/>
      <c r="E1" s="87"/>
      <c r="F1" s="87"/>
      <c r="G1" s="5"/>
      <c r="L1" s="35" t="s">
        <v>41</v>
      </c>
      <c r="M1" s="35"/>
      <c r="N1" s="35"/>
      <c r="O1" s="35"/>
      <c r="P1" s="35"/>
      <c r="Q1" s="35"/>
      <c r="R1" s="5"/>
    </row>
    <row r="2" spans="1:22" ht="15" customHeight="1" thickTop="1">
      <c r="A2" s="25" t="s">
        <v>42</v>
      </c>
      <c r="B2" s="26"/>
      <c r="C2" s="27" t="s">
        <v>43</v>
      </c>
      <c r="D2" s="28"/>
      <c r="E2" s="28"/>
      <c r="F2" s="28"/>
      <c r="G2" s="5"/>
      <c r="L2" s="25" t="s">
        <v>42</v>
      </c>
      <c r="M2" s="26"/>
      <c r="N2" s="27" t="s">
        <v>43</v>
      </c>
      <c r="O2" s="28"/>
      <c r="P2" s="28"/>
      <c r="Q2" s="28"/>
      <c r="R2" s="5"/>
    </row>
    <row r="3" spans="1:22" ht="14.45" customHeight="1">
      <c r="A3" s="29"/>
      <c r="B3" s="30"/>
      <c r="C3" s="31" t="s">
        <v>3</v>
      </c>
      <c r="D3" s="32"/>
      <c r="E3" s="32" t="s">
        <v>2</v>
      </c>
      <c r="F3" s="32"/>
      <c r="G3" s="5"/>
      <c r="L3" s="29"/>
      <c r="M3" s="30"/>
      <c r="N3" s="31" t="s">
        <v>3</v>
      </c>
      <c r="O3" s="32"/>
      <c r="P3" s="32" t="s">
        <v>2</v>
      </c>
      <c r="Q3" s="32"/>
      <c r="R3" s="5"/>
    </row>
    <row r="4" spans="1:22" ht="25.15" customHeight="1" thickBot="1">
      <c r="A4" s="33"/>
      <c r="B4" s="34"/>
      <c r="C4" s="6" t="s">
        <v>47</v>
      </c>
      <c r="D4" s="7" t="s">
        <v>48</v>
      </c>
      <c r="E4" s="7" t="s">
        <v>47</v>
      </c>
      <c r="F4" s="7" t="s">
        <v>48</v>
      </c>
      <c r="G4" s="5"/>
      <c r="L4" s="33"/>
      <c r="M4" s="34"/>
      <c r="N4" s="6" t="s">
        <v>47</v>
      </c>
      <c r="O4" s="7" t="s">
        <v>48</v>
      </c>
      <c r="P4" s="7" t="s">
        <v>47</v>
      </c>
      <c r="Q4" s="7" t="s">
        <v>48</v>
      </c>
      <c r="R4" s="5"/>
    </row>
    <row r="5" spans="1:22" ht="37.5" thickTop="1" thickBot="1">
      <c r="A5" s="14" t="s">
        <v>44</v>
      </c>
      <c r="B5" s="10" t="s">
        <v>46</v>
      </c>
      <c r="C5" s="22">
        <v>0.92179596470257474</v>
      </c>
      <c r="D5" s="11">
        <v>3.1322819716246742E-3</v>
      </c>
      <c r="E5" s="23">
        <v>7.8204035297425256E-2</v>
      </c>
      <c r="F5" s="11">
        <v>3.6920407889096604E-2</v>
      </c>
      <c r="G5" s="5"/>
      <c r="H5">
        <f>IF(D5&gt;0.2,1,0)</f>
        <v>0</v>
      </c>
      <c r="J5">
        <f>IF(F5&gt;0.2,1,0)</f>
        <v>0</v>
      </c>
      <c r="L5" s="14" t="s">
        <v>44</v>
      </c>
      <c r="M5" s="10" t="s">
        <v>46</v>
      </c>
      <c r="N5" s="22">
        <v>0.92179596488434801</v>
      </c>
      <c r="O5" s="11">
        <v>3.1322819594417728E-3</v>
      </c>
      <c r="P5" s="23">
        <v>7.8204035115665413E-2</v>
      </c>
      <c r="Q5" s="11">
        <v>3.6920407838586931E-2</v>
      </c>
      <c r="R5" s="5"/>
      <c r="S5" s="36">
        <f>C5-N5</f>
        <v>-1.8177326310819808E-10</v>
      </c>
      <c r="T5" s="36">
        <f t="shared" ref="T5:V5" si="0">D5-O5</f>
        <v>1.2182901389101719E-11</v>
      </c>
      <c r="U5" s="36">
        <f t="shared" si="0"/>
        <v>1.8175984328738792E-10</v>
      </c>
      <c r="V5" s="36">
        <f t="shared" si="0"/>
        <v>5.050967283315444E-11</v>
      </c>
    </row>
    <row r="6" spans="1:22" ht="36.75" thickTop="1">
      <c r="A6" s="12" t="s">
        <v>45</v>
      </c>
      <c r="B6" s="17" t="s">
        <v>46</v>
      </c>
      <c r="C6" s="18">
        <v>0.91413750724508447</v>
      </c>
      <c r="D6" s="19">
        <v>3.9653513651993471E-3</v>
      </c>
      <c r="E6" s="20">
        <v>8.5862492754915518E-2</v>
      </c>
      <c r="F6" s="19">
        <v>4.2217227756023934E-2</v>
      </c>
      <c r="G6" s="5"/>
      <c r="H6">
        <f t="shared" ref="H6:J42" si="1">IF(D6&gt;0.2,1,0)</f>
        <v>0</v>
      </c>
      <c r="J6">
        <f t="shared" si="1"/>
        <v>0</v>
      </c>
      <c r="L6" s="12" t="s">
        <v>45</v>
      </c>
      <c r="M6" s="17" t="s">
        <v>46</v>
      </c>
      <c r="N6" s="18">
        <v>0.91413750750902567</v>
      </c>
      <c r="O6" s="19">
        <v>3.9653513347520635E-3</v>
      </c>
      <c r="P6" s="20">
        <v>8.5862492490976952E-2</v>
      </c>
      <c r="Q6" s="19">
        <v>4.2217227573830139E-2</v>
      </c>
      <c r="R6" s="5"/>
      <c r="S6" s="36">
        <f t="shared" ref="S6:S42" si="2">C6-N6</f>
        <v>-2.639412022276133E-10</v>
      </c>
      <c r="T6" s="36">
        <f t="shared" ref="T6:T42" si="3">D6-O6</f>
        <v>3.044728358325699E-11</v>
      </c>
      <c r="U6" s="36">
        <f t="shared" ref="U6:U42" si="4">E6-P6</f>
        <v>2.6393856544792982E-10</v>
      </c>
      <c r="V6" s="36">
        <f t="shared" ref="V6:V42" si="5">F6-Q6</f>
        <v>1.8219379477324438E-10</v>
      </c>
    </row>
    <row r="7" spans="1:22" ht="36">
      <c r="A7" s="13" t="s">
        <v>49</v>
      </c>
      <c r="B7" s="8" t="s">
        <v>46</v>
      </c>
      <c r="C7" s="24">
        <v>0.92895579882608759</v>
      </c>
      <c r="D7" s="9">
        <v>3.3881724521833056E-3</v>
      </c>
      <c r="E7" s="21">
        <v>7.1044201173912455E-2</v>
      </c>
      <c r="F7" s="9">
        <v>4.4302876165412355E-2</v>
      </c>
      <c r="G7" s="5"/>
      <c r="H7">
        <f t="shared" si="1"/>
        <v>0</v>
      </c>
      <c r="J7">
        <f t="shared" si="1"/>
        <v>0</v>
      </c>
      <c r="L7" s="13" t="s">
        <v>49</v>
      </c>
      <c r="M7" s="8" t="s">
        <v>46</v>
      </c>
      <c r="N7" s="24">
        <v>0.92895579893152658</v>
      </c>
      <c r="O7" s="9">
        <v>3.3881724548052469E-3</v>
      </c>
      <c r="P7" s="21">
        <v>7.1044201068473284E-2</v>
      </c>
      <c r="Q7" s="9">
        <v>4.4302876270476133E-2</v>
      </c>
      <c r="R7" s="5"/>
      <c r="S7" s="36">
        <f t="shared" si="2"/>
        <v>-1.0543899087167574E-10</v>
      </c>
      <c r="T7" s="36">
        <f t="shared" si="3"/>
        <v>-2.6219412925521102E-12</v>
      </c>
      <c r="U7" s="36">
        <f t="shared" si="4"/>
        <v>1.0543917128291724E-10</v>
      </c>
      <c r="V7" s="36">
        <f t="shared" si="5"/>
        <v>-1.0506377712271586E-10</v>
      </c>
    </row>
    <row r="8" spans="1:22" ht="24.6" customHeight="1" thickBot="1">
      <c r="A8" s="88"/>
      <c r="B8" s="89"/>
      <c r="C8" s="6" t="s">
        <v>47</v>
      </c>
      <c r="D8" s="7" t="s">
        <v>48</v>
      </c>
      <c r="E8" s="7" t="s">
        <v>47</v>
      </c>
      <c r="F8" s="7" t="s">
        <v>48</v>
      </c>
      <c r="G8" s="5"/>
      <c r="H8">
        <f t="shared" si="1"/>
        <v>1</v>
      </c>
      <c r="J8">
        <f t="shared" si="1"/>
        <v>1</v>
      </c>
      <c r="L8" s="33"/>
      <c r="M8" s="34"/>
      <c r="N8" s="6" t="s">
        <v>47</v>
      </c>
      <c r="O8" s="7" t="s">
        <v>48</v>
      </c>
      <c r="P8" s="7" t="s">
        <v>47</v>
      </c>
      <c r="Q8" s="7" t="s">
        <v>48</v>
      </c>
      <c r="R8" s="5"/>
      <c r="S8" s="36"/>
      <c r="T8" s="36"/>
      <c r="U8" s="36"/>
      <c r="V8" s="36"/>
    </row>
    <row r="9" spans="1:22" ht="24.6" customHeight="1" thickTop="1">
      <c r="A9" s="12" t="s">
        <v>9</v>
      </c>
      <c r="B9" s="17" t="s">
        <v>50</v>
      </c>
      <c r="C9" s="18">
        <v>0.91903144616640065</v>
      </c>
      <c r="D9" s="19">
        <v>4.5883471738176213E-3</v>
      </c>
      <c r="E9" s="20">
        <v>8.0968553833599397E-2</v>
      </c>
      <c r="F9" s="19">
        <v>5.207991422612359E-2</v>
      </c>
      <c r="G9" s="5"/>
      <c r="H9">
        <f t="shared" si="1"/>
        <v>0</v>
      </c>
      <c r="J9">
        <f t="shared" si="1"/>
        <v>0</v>
      </c>
      <c r="L9" s="12" t="s">
        <v>9</v>
      </c>
      <c r="M9" s="17" t="s">
        <v>50</v>
      </c>
      <c r="N9" s="18">
        <v>0.91903144643156454</v>
      </c>
      <c r="O9" s="19">
        <v>4.588347145989098E-3</v>
      </c>
      <c r="P9" s="20">
        <v>8.0968553568430565E-2</v>
      </c>
      <c r="Q9" s="19">
        <v>5.2079914095842228E-2</v>
      </c>
      <c r="R9" s="5"/>
      <c r="S9" s="36">
        <f t="shared" si="2"/>
        <v>-2.6516389084463299E-10</v>
      </c>
      <c r="T9" s="36">
        <f t="shared" si="3"/>
        <v>2.7828523339878952E-11</v>
      </c>
      <c r="U9" s="36">
        <f t="shared" si="4"/>
        <v>2.6516883133709257E-10</v>
      </c>
      <c r="V9" s="36">
        <f t="shared" si="5"/>
        <v>1.3028136208736996E-10</v>
      </c>
    </row>
    <row r="10" spans="1:22" ht="24" customHeight="1">
      <c r="A10" s="13" t="s">
        <v>10</v>
      </c>
      <c r="B10" s="8" t="s">
        <v>50</v>
      </c>
      <c r="C10" s="24">
        <v>0.90927715487391614</v>
      </c>
      <c r="D10" s="9">
        <v>5.3394391058920925E-3</v>
      </c>
      <c r="E10" s="21">
        <v>9.072284512608382E-2</v>
      </c>
      <c r="F10" s="9">
        <v>5.3514966291904935E-2</v>
      </c>
      <c r="G10" s="5"/>
      <c r="H10">
        <f t="shared" si="1"/>
        <v>0</v>
      </c>
      <c r="J10">
        <f t="shared" si="1"/>
        <v>0</v>
      </c>
      <c r="L10" s="13" t="s">
        <v>10</v>
      </c>
      <c r="M10" s="8" t="s">
        <v>50</v>
      </c>
      <c r="N10" s="24">
        <v>0.90927715508713791</v>
      </c>
      <c r="O10" s="9">
        <v>5.3394390845140525E-3</v>
      </c>
      <c r="P10" s="21">
        <v>9.0722844912866571E-2</v>
      </c>
      <c r="Q10" s="9">
        <v>5.3514966215962342E-2</v>
      </c>
      <c r="R10" s="5"/>
      <c r="S10" s="36">
        <f t="shared" si="2"/>
        <v>-2.1322177357063765E-10</v>
      </c>
      <c r="T10" s="36">
        <f t="shared" si="3"/>
        <v>2.1378039963271256E-11</v>
      </c>
      <c r="U10" s="36">
        <f t="shared" si="4"/>
        <v>2.132172494118123E-10</v>
      </c>
      <c r="V10" s="36">
        <f t="shared" si="5"/>
        <v>7.5942592492328487E-11</v>
      </c>
    </row>
    <row r="11" spans="1:22" ht="24.6" customHeight="1">
      <c r="A11" s="13" t="s">
        <v>11</v>
      </c>
      <c r="B11" s="8" t="s">
        <v>50</v>
      </c>
      <c r="C11" s="24">
        <v>0.92268089530541919</v>
      </c>
      <c r="D11" s="9">
        <v>5.572336179215211E-3</v>
      </c>
      <c r="E11" s="21">
        <v>7.7319104694580851E-2</v>
      </c>
      <c r="F11" s="9">
        <v>6.6496995213414928E-2</v>
      </c>
      <c r="G11" s="5"/>
      <c r="H11">
        <f t="shared" si="1"/>
        <v>0</v>
      </c>
      <c r="J11">
        <f t="shared" si="1"/>
        <v>0</v>
      </c>
      <c r="L11" s="13" t="s">
        <v>11</v>
      </c>
      <c r="M11" s="8" t="s">
        <v>50</v>
      </c>
      <c r="N11" s="24">
        <v>0.92268089529624031</v>
      </c>
      <c r="O11" s="9">
        <v>5.5723361930346939E-3</v>
      </c>
      <c r="P11" s="21">
        <v>7.7319104703760286E-2</v>
      </c>
      <c r="Q11" s="9">
        <v>6.6496995369772424E-2</v>
      </c>
      <c r="R11" s="5"/>
      <c r="S11" s="36">
        <f t="shared" si="2"/>
        <v>9.1788798783909442E-12</v>
      </c>
      <c r="T11" s="36">
        <f t="shared" si="3"/>
        <v>-1.3819482884425138E-11</v>
      </c>
      <c r="U11" s="36">
        <f t="shared" si="4"/>
        <v>-9.1794349899032568E-12</v>
      </c>
      <c r="V11" s="36">
        <f t="shared" si="5"/>
        <v>-1.5635749639475449E-10</v>
      </c>
    </row>
    <row r="12" spans="1:22" ht="36">
      <c r="A12" s="13" t="s">
        <v>12</v>
      </c>
      <c r="B12" s="8" t="s">
        <v>50</v>
      </c>
      <c r="C12" s="24">
        <v>0.92680974151033046</v>
      </c>
      <c r="D12" s="9">
        <v>6.2315518833769975E-3</v>
      </c>
      <c r="E12" s="21">
        <v>7.3190258489669535E-2</v>
      </c>
      <c r="F12" s="9">
        <v>7.8910269063416791E-2</v>
      </c>
      <c r="G12" s="5"/>
      <c r="H12">
        <f t="shared" si="1"/>
        <v>0</v>
      </c>
      <c r="J12">
        <f t="shared" si="1"/>
        <v>0</v>
      </c>
      <c r="L12" s="13" t="s">
        <v>12</v>
      </c>
      <c r="M12" s="8" t="s">
        <v>50</v>
      </c>
      <c r="N12" s="24">
        <v>0.92680974171874775</v>
      </c>
      <c r="O12" s="9">
        <v>6.2315518653009352E-3</v>
      </c>
      <c r="P12" s="21">
        <v>7.3190258281251669E-2</v>
      </c>
      <c r="Q12" s="9">
        <v>7.8910269076970546E-2</v>
      </c>
      <c r="R12" s="5"/>
      <c r="S12" s="36">
        <f t="shared" si="2"/>
        <v>-2.0841728343157229E-10</v>
      </c>
      <c r="T12" s="36">
        <f t="shared" si="3"/>
        <v>1.8076062348326705E-11</v>
      </c>
      <c r="U12" s="36">
        <f t="shared" si="4"/>
        <v>2.0841786629866021E-10</v>
      </c>
      <c r="V12" s="36">
        <f t="shared" si="5"/>
        <v>-1.3553755340289797E-11</v>
      </c>
    </row>
    <row r="13" spans="1:22" ht="36">
      <c r="A13" s="13" t="s">
        <v>13</v>
      </c>
      <c r="B13" s="8" t="s">
        <v>50</v>
      </c>
      <c r="C13" s="24">
        <v>0.93932174765291099</v>
      </c>
      <c r="D13" s="9">
        <v>5.0631021120773785E-3</v>
      </c>
      <c r="E13" s="21">
        <v>6.0678252347089151E-2</v>
      </c>
      <c r="F13" s="9">
        <v>7.837868990123964E-2</v>
      </c>
      <c r="G13" s="5"/>
      <c r="H13">
        <f t="shared" si="1"/>
        <v>0</v>
      </c>
      <c r="J13">
        <f t="shared" si="1"/>
        <v>0</v>
      </c>
      <c r="L13" s="13" t="s">
        <v>13</v>
      </c>
      <c r="M13" s="8" t="s">
        <v>50</v>
      </c>
      <c r="N13" s="24">
        <v>0.93932174777487853</v>
      </c>
      <c r="O13" s="9">
        <v>5.063102117192686E-3</v>
      </c>
      <c r="P13" s="21">
        <v>6.0678252225120445E-2</v>
      </c>
      <c r="Q13" s="9">
        <v>7.8378690148151811E-2</v>
      </c>
      <c r="R13" s="5"/>
      <c r="S13" s="36">
        <f t="shared" si="2"/>
        <v>-1.2196754717308522E-10</v>
      </c>
      <c r="T13" s="36">
        <f t="shared" si="3"/>
        <v>-5.1153074831500334E-12</v>
      </c>
      <c r="U13" s="36">
        <f t="shared" si="4"/>
        <v>1.2196870596836717E-10</v>
      </c>
      <c r="V13" s="36">
        <f t="shared" si="5"/>
        <v>-2.4691217126449061E-10</v>
      </c>
    </row>
    <row r="14" spans="1:22" ht="25.5" thickBot="1">
      <c r="A14" s="88"/>
      <c r="B14" s="89"/>
      <c r="C14" s="6" t="s">
        <v>47</v>
      </c>
      <c r="D14" s="7" t="s">
        <v>48</v>
      </c>
      <c r="E14" s="7" t="s">
        <v>47</v>
      </c>
      <c r="F14" s="7" t="s">
        <v>48</v>
      </c>
      <c r="G14" s="5"/>
      <c r="H14">
        <f t="shared" si="1"/>
        <v>1</v>
      </c>
      <c r="J14">
        <f t="shared" si="1"/>
        <v>1</v>
      </c>
      <c r="L14" s="33"/>
      <c r="M14" s="34"/>
      <c r="N14" s="6" t="s">
        <v>47</v>
      </c>
      <c r="O14" s="7" t="s">
        <v>48</v>
      </c>
      <c r="P14" s="7" t="s">
        <v>47</v>
      </c>
      <c r="Q14" s="7" t="s">
        <v>48</v>
      </c>
      <c r="R14" s="5"/>
      <c r="S14" s="36"/>
      <c r="T14" s="36"/>
      <c r="U14" s="36"/>
      <c r="V14" s="36"/>
    </row>
    <row r="15" spans="1:22" ht="60.75" thickTop="1">
      <c r="A15" s="12" t="s">
        <v>14</v>
      </c>
      <c r="B15" s="17" t="s">
        <v>51</v>
      </c>
      <c r="C15" s="18">
        <v>0.93969174299901326</v>
      </c>
      <c r="D15" s="19">
        <v>5.5837009077234481E-3</v>
      </c>
      <c r="E15" s="20">
        <v>6.0308257000986777E-2</v>
      </c>
      <c r="F15" s="19">
        <v>8.7002309456198815E-2</v>
      </c>
      <c r="G15" s="5"/>
      <c r="H15">
        <f t="shared" si="1"/>
        <v>0</v>
      </c>
      <c r="J15">
        <f t="shared" si="1"/>
        <v>0</v>
      </c>
      <c r="L15" s="12" t="s">
        <v>14</v>
      </c>
      <c r="M15" s="17" t="s">
        <v>51</v>
      </c>
      <c r="N15" s="18">
        <v>0.93969174312232762</v>
      </c>
      <c r="O15" s="19">
        <v>5.5837008944284562E-3</v>
      </c>
      <c r="P15" s="20">
        <v>6.0308256877670739E-2</v>
      </c>
      <c r="Q15" s="19">
        <v>8.7002309438358835E-2</v>
      </c>
      <c r="R15" s="5"/>
      <c r="S15" s="36">
        <f t="shared" si="2"/>
        <v>-1.23314358724258E-10</v>
      </c>
      <c r="T15" s="36">
        <f t="shared" si="3"/>
        <v>1.3294991843548765E-11</v>
      </c>
      <c r="U15" s="36">
        <f t="shared" si="4"/>
        <v>1.2331603793658275E-10</v>
      </c>
      <c r="V15" s="36">
        <f t="shared" si="5"/>
        <v>1.7839979493672331E-11</v>
      </c>
    </row>
    <row r="16" spans="1:22" ht="60">
      <c r="A16" s="13" t="s">
        <v>15</v>
      </c>
      <c r="B16" s="8" t="s">
        <v>51</v>
      </c>
      <c r="C16" s="24">
        <v>0.92501696949817491</v>
      </c>
      <c r="D16" s="9">
        <v>8.0523448994309476E-3</v>
      </c>
      <c r="E16" s="21">
        <v>7.4983030501825185E-2</v>
      </c>
      <c r="F16" s="9">
        <v>9.9336551568749834E-2</v>
      </c>
      <c r="G16" s="5"/>
      <c r="H16">
        <f t="shared" si="1"/>
        <v>0</v>
      </c>
      <c r="J16">
        <f t="shared" si="1"/>
        <v>0</v>
      </c>
      <c r="L16" s="13" t="s">
        <v>15</v>
      </c>
      <c r="M16" s="8" t="s">
        <v>51</v>
      </c>
      <c r="N16" s="24">
        <v>0.92501696975730308</v>
      </c>
      <c r="O16" s="9">
        <v>8.0523449036594991E-3</v>
      </c>
      <c r="P16" s="21">
        <v>7.4983030242693052E-2</v>
      </c>
      <c r="Q16" s="9">
        <v>9.9336551992036073E-2</v>
      </c>
      <c r="R16" s="5"/>
      <c r="S16" s="36">
        <f t="shared" si="2"/>
        <v>-2.5912816337125832E-10</v>
      </c>
      <c r="T16" s="36">
        <f t="shared" si="3"/>
        <v>-4.2285515367002091E-12</v>
      </c>
      <c r="U16" s="36">
        <f t="shared" si="4"/>
        <v>2.5913213241857136E-10</v>
      </c>
      <c r="V16" s="36">
        <f t="shared" si="5"/>
        <v>-4.2328623939269505E-10</v>
      </c>
    </row>
    <row r="17" spans="1:25" ht="60">
      <c r="A17" s="13" t="s">
        <v>16</v>
      </c>
      <c r="B17" s="8" t="s">
        <v>51</v>
      </c>
      <c r="C17" s="24">
        <v>0.91518031898005114</v>
      </c>
      <c r="D17" s="9">
        <v>3.6439307498443508E-3</v>
      </c>
      <c r="E17" s="21">
        <v>8.4819681019948773E-2</v>
      </c>
      <c r="F17" s="9">
        <v>3.9316980043811345E-2</v>
      </c>
      <c r="G17" s="5"/>
      <c r="H17">
        <f t="shared" si="1"/>
        <v>0</v>
      </c>
      <c r="J17">
        <f t="shared" si="1"/>
        <v>0</v>
      </c>
      <c r="L17" s="13" t="s">
        <v>16</v>
      </c>
      <c r="M17" s="8" t="s">
        <v>51</v>
      </c>
      <c r="N17" s="24">
        <v>0.91518031917907772</v>
      </c>
      <c r="O17" s="9">
        <v>3.6439307405694574E-3</v>
      </c>
      <c r="P17" s="21">
        <v>8.4819680820940407E-2</v>
      </c>
      <c r="Q17" s="9">
        <v>3.9316980044536674E-2</v>
      </c>
      <c r="R17" s="5"/>
      <c r="S17" s="36">
        <f t="shared" si="2"/>
        <v>-1.9902657300008286E-10</v>
      </c>
      <c r="T17" s="36">
        <f t="shared" si="3"/>
        <v>9.2748933533393085E-12</v>
      </c>
      <c r="U17" s="36">
        <f t="shared" si="4"/>
        <v>1.9900836534247901E-10</v>
      </c>
      <c r="V17" s="36">
        <f t="shared" si="5"/>
        <v>-7.2532951866932649E-13</v>
      </c>
    </row>
    <row r="18" spans="1:25" ht="58.15" customHeight="1">
      <c r="A18" s="13" t="s">
        <v>17</v>
      </c>
      <c r="B18" s="8" t="s">
        <v>51</v>
      </c>
      <c r="C18" s="24">
        <v>0.9856051044339037</v>
      </c>
      <c r="D18" s="9">
        <v>6.5913995593251925E-3</v>
      </c>
      <c r="E18" s="21">
        <v>1.4394895566096249E-2</v>
      </c>
      <c r="F18" s="9">
        <v>0.45130699428867643</v>
      </c>
      <c r="G18" s="5"/>
      <c r="H18">
        <f t="shared" si="1"/>
        <v>0</v>
      </c>
      <c r="J18" s="37">
        <f t="shared" si="1"/>
        <v>1</v>
      </c>
      <c r="L18" s="13" t="s">
        <v>17</v>
      </c>
      <c r="M18" s="8" t="s">
        <v>51</v>
      </c>
      <c r="N18" s="24">
        <v>0.98560510451488104</v>
      </c>
      <c r="O18" s="9">
        <v>6.5913995038781332E-3</v>
      </c>
      <c r="P18" s="21">
        <v>1.4394895485119272E-2</v>
      </c>
      <c r="Q18" s="9">
        <v>0.45130699306812955</v>
      </c>
      <c r="R18" s="5"/>
      <c r="S18" s="36">
        <f t="shared" si="2"/>
        <v>-8.0977335947807205E-11</v>
      </c>
      <c r="T18" s="36">
        <f t="shared" si="3"/>
        <v>5.544705927035265E-11</v>
      </c>
      <c r="U18" s="36">
        <f t="shared" si="4"/>
        <v>8.0976976860047678E-11</v>
      </c>
      <c r="V18" s="36">
        <f t="shared" si="5"/>
        <v>1.2205468857828805E-9</v>
      </c>
    </row>
    <row r="19" spans="1:25" ht="25.15" customHeight="1" thickBot="1">
      <c r="A19" s="33"/>
      <c r="B19" s="34"/>
      <c r="C19" s="6" t="s">
        <v>47</v>
      </c>
      <c r="D19" s="7" t="s">
        <v>48</v>
      </c>
      <c r="E19" s="7" t="s">
        <v>47</v>
      </c>
      <c r="F19" s="7" t="s">
        <v>48</v>
      </c>
      <c r="G19" s="5"/>
      <c r="L19" s="33"/>
      <c r="M19" s="34"/>
      <c r="N19" s="6" t="s">
        <v>47</v>
      </c>
      <c r="O19" s="7" t="s">
        <v>48</v>
      </c>
      <c r="P19" s="7" t="s">
        <v>47</v>
      </c>
      <c r="Q19" s="7" t="s">
        <v>48</v>
      </c>
      <c r="R19" s="5"/>
      <c r="S19" s="36"/>
      <c r="T19" s="36"/>
      <c r="U19" s="36"/>
      <c r="V19" s="36"/>
    </row>
    <row r="20" spans="1:25" ht="36.75" thickTop="1">
      <c r="A20" s="12" t="s">
        <v>18</v>
      </c>
      <c r="B20" s="17" t="s">
        <v>66</v>
      </c>
      <c r="C20" s="18">
        <v>0.95729753709777965</v>
      </c>
      <c r="D20" s="19">
        <v>7.513860859626428E-3</v>
      </c>
      <c r="E20" s="20">
        <v>4.2702462902219809E-2</v>
      </c>
      <c r="F20" s="19">
        <v>0.16844462839266053</v>
      </c>
      <c r="G20" s="5"/>
      <c r="H20">
        <f t="shared" ref="H20:H24" si="6">IF(D20&gt;0.2,1,0)</f>
        <v>0</v>
      </c>
      <c r="J20">
        <f t="shared" ref="J20:J24" si="7">IF(F20&gt;0.2,1,0)</f>
        <v>0</v>
      </c>
      <c r="L20" s="12" t="s">
        <v>18</v>
      </c>
      <c r="M20" s="17" t="s">
        <v>66</v>
      </c>
      <c r="N20" s="18">
        <v>0.95729753709777965</v>
      </c>
      <c r="O20" s="19">
        <v>7.513860859626428E-3</v>
      </c>
      <c r="P20" s="20">
        <v>4.2702462902219809E-2</v>
      </c>
      <c r="Q20" s="19">
        <v>0.16844462839266053</v>
      </c>
      <c r="R20" s="5"/>
      <c r="S20" s="36">
        <f t="shared" si="2"/>
        <v>0</v>
      </c>
      <c r="T20" s="36">
        <f t="shared" si="3"/>
        <v>0</v>
      </c>
      <c r="U20" s="36">
        <f t="shared" si="4"/>
        <v>0</v>
      </c>
      <c r="V20" s="36">
        <f t="shared" si="5"/>
        <v>0</v>
      </c>
      <c r="X20" s="36">
        <f>N20*100</f>
        <v>95.729753709777967</v>
      </c>
      <c r="Y20">
        <f>P20*100</f>
        <v>4.2702462902219809</v>
      </c>
    </row>
    <row r="21" spans="1:25" ht="36">
      <c r="A21" s="13" t="s">
        <v>19</v>
      </c>
      <c r="B21" s="8" t="s">
        <v>66</v>
      </c>
      <c r="C21" s="24">
        <v>0.93316750511019253</v>
      </c>
      <c r="D21" s="9">
        <v>5.2049054439505275E-3</v>
      </c>
      <c r="E21" s="21">
        <v>6.6832494889807442E-2</v>
      </c>
      <c r="F21" s="9">
        <v>7.2674956029608245E-2</v>
      </c>
      <c r="G21" s="5"/>
      <c r="H21">
        <f t="shared" si="6"/>
        <v>0</v>
      </c>
      <c r="J21">
        <f t="shared" si="7"/>
        <v>0</v>
      </c>
      <c r="L21" s="13" t="s">
        <v>19</v>
      </c>
      <c r="M21" s="8" t="s">
        <v>66</v>
      </c>
      <c r="N21" s="24">
        <v>0.93316750511019253</v>
      </c>
      <c r="O21" s="9">
        <v>5.2049054439505275E-3</v>
      </c>
      <c r="P21" s="21">
        <v>6.6832494889807442E-2</v>
      </c>
      <c r="Q21" s="9">
        <v>7.2674956029608245E-2</v>
      </c>
      <c r="R21" s="5"/>
      <c r="S21" s="36">
        <f t="shared" si="2"/>
        <v>0</v>
      </c>
      <c r="T21" s="36">
        <f t="shared" si="3"/>
        <v>0</v>
      </c>
      <c r="U21" s="36">
        <f t="shared" si="4"/>
        <v>0</v>
      </c>
      <c r="V21" s="36">
        <f t="shared" si="5"/>
        <v>0</v>
      </c>
      <c r="X21" s="36">
        <f t="shared" ref="X21:X24" si="8">N21*100</f>
        <v>93.316750511019251</v>
      </c>
      <c r="Y21">
        <f t="shared" ref="Y21:Y24" si="9">P21*100</f>
        <v>6.6832494889807439</v>
      </c>
    </row>
    <row r="22" spans="1:25" ht="36">
      <c r="A22" s="13" t="s">
        <v>20</v>
      </c>
      <c r="B22" s="8" t="s">
        <v>66</v>
      </c>
      <c r="C22" s="24">
        <v>0.91555691630708136</v>
      </c>
      <c r="D22" s="9">
        <v>4.5584495946752283E-3</v>
      </c>
      <c r="E22" s="21">
        <v>8.4443083692912549E-2</v>
      </c>
      <c r="F22" s="9">
        <v>4.94240602252232E-2</v>
      </c>
      <c r="G22" s="5"/>
      <c r="H22">
        <f t="shared" si="6"/>
        <v>0</v>
      </c>
      <c r="J22">
        <f t="shared" si="7"/>
        <v>0</v>
      </c>
      <c r="L22" s="13" t="s">
        <v>20</v>
      </c>
      <c r="M22" s="8" t="s">
        <v>66</v>
      </c>
      <c r="N22" s="24">
        <v>0.91555691630708136</v>
      </c>
      <c r="O22" s="9">
        <v>4.5584495946752283E-3</v>
      </c>
      <c r="P22" s="21">
        <v>8.4443083692912549E-2</v>
      </c>
      <c r="Q22" s="9">
        <v>4.94240602252232E-2</v>
      </c>
      <c r="R22" s="5"/>
      <c r="S22" s="36">
        <f t="shared" si="2"/>
        <v>0</v>
      </c>
      <c r="T22" s="36">
        <f t="shared" si="3"/>
        <v>0</v>
      </c>
      <c r="U22" s="36">
        <f t="shared" si="4"/>
        <v>0</v>
      </c>
      <c r="V22" s="36">
        <f t="shared" si="5"/>
        <v>0</v>
      </c>
      <c r="X22" s="36">
        <f t="shared" si="8"/>
        <v>91.555691630708139</v>
      </c>
      <c r="Y22">
        <f t="shared" si="9"/>
        <v>8.4443083692912548</v>
      </c>
    </row>
    <row r="23" spans="1:25" ht="36">
      <c r="A23" s="13" t="s">
        <v>21</v>
      </c>
      <c r="B23" s="8" t="s">
        <v>66</v>
      </c>
      <c r="C23" s="24">
        <v>0.9061817519617259</v>
      </c>
      <c r="D23" s="9">
        <v>5.1178346657442279E-3</v>
      </c>
      <c r="E23" s="21">
        <v>9.3818248038278304E-2</v>
      </c>
      <c r="F23" s="9">
        <v>4.9432690128282775E-2</v>
      </c>
      <c r="G23" s="5"/>
      <c r="H23">
        <f t="shared" si="6"/>
        <v>0</v>
      </c>
      <c r="J23">
        <f t="shared" si="7"/>
        <v>0</v>
      </c>
      <c r="L23" s="13" t="s">
        <v>21</v>
      </c>
      <c r="M23" s="8" t="s">
        <v>66</v>
      </c>
      <c r="N23" s="24">
        <v>0.9061817519617259</v>
      </c>
      <c r="O23" s="9">
        <v>5.1178346657442279E-3</v>
      </c>
      <c r="P23" s="21">
        <v>9.3818248038278304E-2</v>
      </c>
      <c r="Q23" s="9">
        <v>4.9432690128282775E-2</v>
      </c>
      <c r="R23" s="5"/>
      <c r="S23" s="36">
        <f t="shared" si="2"/>
        <v>0</v>
      </c>
      <c r="T23" s="36">
        <f t="shared" si="3"/>
        <v>0</v>
      </c>
      <c r="U23" s="36">
        <f t="shared" si="4"/>
        <v>0</v>
      </c>
      <c r="V23" s="36">
        <f t="shared" si="5"/>
        <v>0</v>
      </c>
      <c r="X23" s="36">
        <f t="shared" si="8"/>
        <v>90.618175196172587</v>
      </c>
      <c r="Y23">
        <f t="shared" si="9"/>
        <v>9.3818248038278309</v>
      </c>
    </row>
    <row r="24" spans="1:25" ht="36">
      <c r="A24" s="13" t="s">
        <v>22</v>
      </c>
      <c r="B24" s="8" t="s">
        <v>66</v>
      </c>
      <c r="C24" s="24">
        <v>0.8796011966547741</v>
      </c>
      <c r="D24" s="9">
        <v>4.1349447560414428E-2</v>
      </c>
      <c r="E24" s="21">
        <v>0.12039880334522605</v>
      </c>
      <c r="F24" s="9">
        <v>0.3020879156985119</v>
      </c>
      <c r="G24" s="5"/>
      <c r="H24">
        <f t="shared" si="6"/>
        <v>0</v>
      </c>
      <c r="J24" s="37">
        <f t="shared" si="7"/>
        <v>1</v>
      </c>
      <c r="L24" s="13" t="s">
        <v>22</v>
      </c>
      <c r="M24" s="8" t="s">
        <v>66</v>
      </c>
      <c r="N24" s="24">
        <v>0.8796011966547741</v>
      </c>
      <c r="O24" s="9">
        <v>4.1349447560414428E-2</v>
      </c>
      <c r="P24" s="21">
        <v>0.12039880334522605</v>
      </c>
      <c r="Q24" s="9">
        <v>0.3020879156985119</v>
      </c>
      <c r="R24" s="5"/>
      <c r="S24" s="36">
        <f t="shared" si="2"/>
        <v>0</v>
      </c>
      <c r="T24" s="36">
        <f t="shared" si="3"/>
        <v>0</v>
      </c>
      <c r="U24" s="36">
        <f t="shared" si="4"/>
        <v>0</v>
      </c>
      <c r="V24" s="36">
        <f t="shared" si="5"/>
        <v>0</v>
      </c>
      <c r="X24" s="36">
        <f t="shared" si="8"/>
        <v>87.960119665477407</v>
      </c>
      <c r="Y24">
        <f t="shared" si="9"/>
        <v>12.039880334522605</v>
      </c>
    </row>
    <row r="25" spans="1:25" ht="24" customHeight="1" thickBot="1">
      <c r="A25" s="88"/>
      <c r="B25" s="89"/>
      <c r="C25" s="6" t="s">
        <v>47</v>
      </c>
      <c r="D25" s="7" t="s">
        <v>48</v>
      </c>
      <c r="E25" s="7" t="s">
        <v>47</v>
      </c>
      <c r="F25" s="7" t="s">
        <v>48</v>
      </c>
      <c r="G25" s="5"/>
      <c r="H25">
        <f t="shared" si="1"/>
        <v>1</v>
      </c>
      <c r="J25">
        <f t="shared" si="1"/>
        <v>1</v>
      </c>
      <c r="L25" s="33"/>
      <c r="M25" s="34"/>
      <c r="N25" s="6" t="s">
        <v>47</v>
      </c>
      <c r="O25" s="7" t="s">
        <v>48</v>
      </c>
      <c r="P25" s="7" t="s">
        <v>47</v>
      </c>
      <c r="Q25" s="7" t="s">
        <v>48</v>
      </c>
      <c r="R25" s="5"/>
      <c r="S25" s="36"/>
      <c r="T25" s="36"/>
      <c r="U25" s="36"/>
      <c r="V25" s="36"/>
    </row>
    <row r="26" spans="1:25" ht="25.15" customHeight="1" thickTop="1">
      <c r="A26" s="12" t="s">
        <v>52</v>
      </c>
      <c r="B26" s="17" t="s">
        <v>53</v>
      </c>
      <c r="C26" s="18">
        <v>0.90570229764122601</v>
      </c>
      <c r="D26" s="19">
        <v>3.9132795657500141E-3</v>
      </c>
      <c r="E26" s="20">
        <v>9.4297702358773994E-2</v>
      </c>
      <c r="F26" s="19">
        <v>3.7585924209769125E-2</v>
      </c>
      <c r="G26" s="5"/>
      <c r="H26">
        <f t="shared" si="1"/>
        <v>0</v>
      </c>
      <c r="J26">
        <f t="shared" si="1"/>
        <v>0</v>
      </c>
      <c r="L26" s="12" t="s">
        <v>24</v>
      </c>
      <c r="M26" s="17" t="s">
        <v>67</v>
      </c>
      <c r="N26" s="18">
        <v>0.90570229784103629</v>
      </c>
      <c r="O26" s="19">
        <v>3.9132795606563048E-3</v>
      </c>
      <c r="P26" s="20">
        <v>9.4297702158963229E-2</v>
      </c>
      <c r="Q26" s="19">
        <v>3.7585924248779622E-2</v>
      </c>
      <c r="R26" s="5"/>
      <c r="S26" s="36">
        <f t="shared" si="2"/>
        <v>-1.9981027943316576E-10</v>
      </c>
      <c r="T26" s="36">
        <f t="shared" si="3"/>
        <v>5.0937093085123841E-12</v>
      </c>
      <c r="U26" s="36">
        <f t="shared" si="4"/>
        <v>1.9981076515573903E-10</v>
      </c>
      <c r="V26" s="36">
        <f t="shared" si="5"/>
        <v>-3.9010496222235957E-11</v>
      </c>
    </row>
    <row r="27" spans="1:25" ht="24" customHeight="1">
      <c r="A27" s="13" t="s">
        <v>54</v>
      </c>
      <c r="B27" s="8" t="s">
        <v>53</v>
      </c>
      <c r="C27" s="24">
        <v>0.96205898764886955</v>
      </c>
      <c r="D27" s="9">
        <v>4.4787521002868031E-3</v>
      </c>
      <c r="E27" s="21">
        <v>3.7941012351130475E-2</v>
      </c>
      <c r="F27" s="9">
        <v>0.11356638751901373</v>
      </c>
      <c r="G27" s="5"/>
      <c r="H27">
        <f t="shared" si="1"/>
        <v>0</v>
      </c>
      <c r="J27">
        <f t="shared" si="1"/>
        <v>0</v>
      </c>
      <c r="L27" s="13" t="s">
        <v>25</v>
      </c>
      <c r="M27" s="8" t="s">
        <v>67</v>
      </c>
      <c r="N27" s="24">
        <v>0.96205898775971488</v>
      </c>
      <c r="O27" s="9">
        <v>4.4787520435792269E-3</v>
      </c>
      <c r="P27" s="21">
        <v>3.7941012240277842E-2</v>
      </c>
      <c r="Q27" s="9">
        <v>0.11356638642598925</v>
      </c>
      <c r="R27" s="5"/>
      <c r="S27" s="36">
        <f t="shared" si="2"/>
        <v>-1.108453329123904E-10</v>
      </c>
      <c r="T27" s="36">
        <f t="shared" si="3"/>
        <v>5.6707576134851223E-11</v>
      </c>
      <c r="U27" s="36">
        <f t="shared" si="4"/>
        <v>1.1085263262877731E-10</v>
      </c>
      <c r="V27" s="36">
        <f t="shared" si="5"/>
        <v>1.0930244764839614E-9</v>
      </c>
    </row>
    <row r="28" spans="1:25" ht="23.45" customHeight="1" thickBot="1">
      <c r="A28" s="88"/>
      <c r="B28" s="89"/>
      <c r="C28" s="6" t="s">
        <v>47</v>
      </c>
      <c r="D28" s="7" t="s">
        <v>48</v>
      </c>
      <c r="E28" s="7" t="s">
        <v>47</v>
      </c>
      <c r="F28" s="7" t="s">
        <v>48</v>
      </c>
      <c r="G28" s="5"/>
      <c r="H28">
        <f t="shared" si="1"/>
        <v>1</v>
      </c>
      <c r="J28">
        <f t="shared" si="1"/>
        <v>1</v>
      </c>
      <c r="L28" s="33"/>
      <c r="M28" s="34"/>
      <c r="N28" s="6" t="s">
        <v>47</v>
      </c>
      <c r="O28" s="7" t="s">
        <v>48</v>
      </c>
      <c r="P28" s="7" t="s">
        <v>47</v>
      </c>
      <c r="Q28" s="7" t="s">
        <v>48</v>
      </c>
      <c r="R28" s="5"/>
      <c r="S28" s="36"/>
      <c r="T28" s="36"/>
      <c r="U28" s="36"/>
      <c r="V28" s="36"/>
    </row>
    <row r="29" spans="1:25" ht="24.75" thickTop="1">
      <c r="A29" s="12" t="s">
        <v>27</v>
      </c>
      <c r="B29" s="17" t="s">
        <v>55</v>
      </c>
      <c r="C29" s="18">
        <v>0.92738493229912522</v>
      </c>
      <c r="D29" s="19">
        <v>4.8004562836262499E-3</v>
      </c>
      <c r="E29" s="20">
        <v>7.2615067700874794E-2</v>
      </c>
      <c r="F29" s="19">
        <v>6.1307810714084206E-2</v>
      </c>
      <c r="G29" s="5"/>
      <c r="H29">
        <f t="shared" si="1"/>
        <v>0</v>
      </c>
      <c r="J29">
        <f t="shared" si="1"/>
        <v>0</v>
      </c>
      <c r="L29" s="12" t="s">
        <v>27</v>
      </c>
      <c r="M29" s="17" t="s">
        <v>55</v>
      </c>
      <c r="N29" s="18">
        <v>0.92738493258084786</v>
      </c>
      <c r="O29" s="19">
        <v>4.8004562534975943E-3</v>
      </c>
      <c r="P29" s="20">
        <v>7.2615067419149956E-2</v>
      </c>
      <c r="Q29" s="19">
        <v>6.1307810585783704E-2</v>
      </c>
      <c r="R29" s="5"/>
      <c r="S29" s="36">
        <f t="shared" si="2"/>
        <v>-2.8172264521231227E-10</v>
      </c>
      <c r="T29" s="36">
        <f t="shared" si="3"/>
        <v>3.0128655646721736E-11</v>
      </c>
      <c r="U29" s="36">
        <f t="shared" si="4"/>
        <v>2.8172483790278591E-10</v>
      </c>
      <c r="V29" s="36">
        <f t="shared" si="5"/>
        <v>1.2830050216683375E-10</v>
      </c>
    </row>
    <row r="30" spans="1:25" ht="22.9" customHeight="1">
      <c r="A30" s="13" t="s">
        <v>28</v>
      </c>
      <c r="B30" s="8" t="s">
        <v>55</v>
      </c>
      <c r="C30" s="24">
        <v>0.90851941396633218</v>
      </c>
      <c r="D30" s="9">
        <v>5.9640220848969699E-3</v>
      </c>
      <c r="E30" s="21">
        <v>9.1480586033667766E-2</v>
      </c>
      <c r="F30" s="9">
        <v>5.9230379738261681E-2</v>
      </c>
      <c r="G30" s="5"/>
      <c r="H30">
        <f t="shared" si="1"/>
        <v>0</v>
      </c>
      <c r="J30">
        <f t="shared" si="1"/>
        <v>0</v>
      </c>
      <c r="L30" s="13" t="s">
        <v>28</v>
      </c>
      <c r="M30" s="8" t="s">
        <v>55</v>
      </c>
      <c r="N30" s="24">
        <v>0.90851941414915049</v>
      </c>
      <c r="O30" s="9">
        <v>5.9640220467585391E-3</v>
      </c>
      <c r="P30" s="21">
        <v>9.148058585085439E-2</v>
      </c>
      <c r="Q30" s="9">
        <v>5.9230379489782922E-2</v>
      </c>
      <c r="R30" s="5"/>
      <c r="S30" s="36">
        <f t="shared" si="2"/>
        <v>-1.8281831604127774E-10</v>
      </c>
      <c r="T30" s="36">
        <f t="shared" si="3"/>
        <v>3.8138430781542443E-11</v>
      </c>
      <c r="U30" s="36">
        <f t="shared" si="4"/>
        <v>1.8281337554881816E-10</v>
      </c>
      <c r="V30" s="36">
        <f t="shared" si="5"/>
        <v>2.4847875840228184E-10</v>
      </c>
    </row>
    <row r="31" spans="1:25" ht="24">
      <c r="A31" s="13" t="s">
        <v>29</v>
      </c>
      <c r="B31" s="8" t="s">
        <v>55</v>
      </c>
      <c r="C31" s="24">
        <v>0.92635727508887589</v>
      </c>
      <c r="D31" s="9">
        <v>6.0347371118453187E-3</v>
      </c>
      <c r="E31" s="21">
        <v>7.3642724911124183E-2</v>
      </c>
      <c r="F31" s="9">
        <v>7.5911403788404483E-2</v>
      </c>
      <c r="G31" s="5"/>
      <c r="H31">
        <f t="shared" si="1"/>
        <v>0</v>
      </c>
      <c r="J31">
        <f t="shared" si="1"/>
        <v>0</v>
      </c>
      <c r="L31" s="13" t="s">
        <v>29</v>
      </c>
      <c r="M31" s="8" t="s">
        <v>55</v>
      </c>
      <c r="N31" s="24">
        <v>0.92635727515091959</v>
      </c>
      <c r="O31" s="9">
        <v>6.034737112510279E-3</v>
      </c>
      <c r="P31" s="21">
        <v>7.3642724849075025E-2</v>
      </c>
      <c r="Q31" s="9">
        <v>7.5911403865813548E-2</v>
      </c>
      <c r="R31" s="5"/>
      <c r="S31" s="36">
        <f t="shared" si="2"/>
        <v>-6.2043703508152248E-11</v>
      </c>
      <c r="T31" s="36">
        <f t="shared" si="3"/>
        <v>-6.6496027434359561E-13</v>
      </c>
      <c r="U31" s="36">
        <f t="shared" si="4"/>
        <v>6.2049157478760719E-11</v>
      </c>
      <c r="V31" s="36">
        <f t="shared" si="5"/>
        <v>-7.7409065268874144E-11</v>
      </c>
    </row>
    <row r="32" spans="1:25" ht="22.9" customHeight="1" thickBot="1">
      <c r="A32" s="88"/>
      <c r="B32" s="89"/>
      <c r="C32" s="6" t="s">
        <v>47</v>
      </c>
      <c r="D32" s="7" t="s">
        <v>48</v>
      </c>
      <c r="E32" s="7" t="s">
        <v>47</v>
      </c>
      <c r="F32" s="7" t="s">
        <v>48</v>
      </c>
      <c r="G32" s="5"/>
      <c r="H32">
        <f t="shared" si="1"/>
        <v>1</v>
      </c>
      <c r="J32">
        <f t="shared" si="1"/>
        <v>1</v>
      </c>
      <c r="L32" s="33"/>
      <c r="M32" s="34"/>
      <c r="N32" s="6" t="s">
        <v>47</v>
      </c>
      <c r="O32" s="7" t="s">
        <v>48</v>
      </c>
      <c r="P32" s="7" t="s">
        <v>47</v>
      </c>
      <c r="Q32" s="7" t="s">
        <v>48</v>
      </c>
      <c r="R32" s="5"/>
      <c r="S32" s="36"/>
      <c r="T32" s="36"/>
      <c r="U32" s="36"/>
      <c r="V32" s="36"/>
    </row>
    <row r="33" spans="1:22" ht="36.75" thickTop="1">
      <c r="A33" s="15" t="s">
        <v>56</v>
      </c>
      <c r="B33" s="17" t="s">
        <v>57</v>
      </c>
      <c r="C33" s="18">
        <v>0.95154801325229188</v>
      </c>
      <c r="D33" s="19">
        <v>7.1895402110665162E-3</v>
      </c>
      <c r="E33" s="20">
        <v>4.8451986747708078E-2</v>
      </c>
      <c r="F33" s="19">
        <v>0.14119529792782778</v>
      </c>
      <c r="G33" s="5"/>
      <c r="H33">
        <f t="shared" si="1"/>
        <v>0</v>
      </c>
      <c r="J33">
        <f t="shared" si="1"/>
        <v>0</v>
      </c>
      <c r="L33" s="12" t="s">
        <v>31</v>
      </c>
      <c r="M33" s="17" t="s">
        <v>68</v>
      </c>
      <c r="N33" s="18">
        <v>0.95154801334312855</v>
      </c>
      <c r="O33" s="19">
        <v>7.1895401317316754E-3</v>
      </c>
      <c r="P33" s="20">
        <v>4.8451986656873253E-2</v>
      </c>
      <c r="Q33" s="19">
        <v>0.14119529664795544</v>
      </c>
      <c r="R33" s="5"/>
      <c r="S33" s="36">
        <f t="shared" si="2"/>
        <v>-9.0836671517990908E-11</v>
      </c>
      <c r="T33" s="36">
        <f t="shared" si="3"/>
        <v>7.9334840780154181E-11</v>
      </c>
      <c r="U33" s="36">
        <f t="shared" si="4"/>
        <v>9.0834825772212469E-11</v>
      </c>
      <c r="V33" s="36">
        <f t="shared" si="5"/>
        <v>1.2798723469931161E-9</v>
      </c>
    </row>
    <row r="34" spans="1:22" ht="22.9" customHeight="1">
      <c r="A34" s="16" t="s">
        <v>58</v>
      </c>
      <c r="B34" s="8" t="s">
        <v>57</v>
      </c>
      <c r="C34" s="24">
        <v>0.92353087036731096</v>
      </c>
      <c r="D34" s="9">
        <v>6.1882237405761252E-3</v>
      </c>
      <c r="E34" s="21">
        <v>7.6469129632689078E-2</v>
      </c>
      <c r="F34" s="9">
        <v>7.473624565381308E-2</v>
      </c>
      <c r="G34" s="5"/>
      <c r="H34">
        <f t="shared" si="1"/>
        <v>0</v>
      </c>
      <c r="J34">
        <f t="shared" si="1"/>
        <v>0</v>
      </c>
      <c r="L34" s="13" t="s">
        <v>32</v>
      </c>
      <c r="M34" s="8" t="s">
        <v>68</v>
      </c>
      <c r="N34" s="24">
        <v>0.92353087063888395</v>
      </c>
      <c r="O34" s="9">
        <v>6.1882237036200213E-3</v>
      </c>
      <c r="P34" s="21">
        <v>7.6469129361113122E-2</v>
      </c>
      <c r="Q34" s="9">
        <v>7.4736245494885736E-2</v>
      </c>
      <c r="R34" s="5"/>
      <c r="S34" s="36">
        <f t="shared" si="2"/>
        <v>-2.7157298632118909E-10</v>
      </c>
      <c r="T34" s="36">
        <f t="shared" si="3"/>
        <v>3.695610397563831E-11</v>
      </c>
      <c r="U34" s="36">
        <f t="shared" si="4"/>
        <v>2.7157595616777996E-10</v>
      </c>
      <c r="V34" s="36">
        <f t="shared" si="5"/>
        <v>1.5892734350764215E-10</v>
      </c>
    </row>
    <row r="35" spans="1:22" ht="36">
      <c r="A35" s="16" t="s">
        <v>59</v>
      </c>
      <c r="B35" s="8" t="s">
        <v>57</v>
      </c>
      <c r="C35" s="24">
        <v>0.89958093697451769</v>
      </c>
      <c r="D35" s="9">
        <v>8.4364268098876885E-3</v>
      </c>
      <c r="E35" s="21">
        <v>0.10041906302548229</v>
      </c>
      <c r="F35" s="9">
        <v>7.557577720506975E-2</v>
      </c>
      <c r="G35" s="5"/>
      <c r="H35">
        <f t="shared" si="1"/>
        <v>0</v>
      </c>
      <c r="J35">
        <f t="shared" si="1"/>
        <v>0</v>
      </c>
      <c r="L35" s="13" t="s">
        <v>33</v>
      </c>
      <c r="M35" s="8" t="s">
        <v>68</v>
      </c>
      <c r="N35" s="24">
        <v>0.89958093722843857</v>
      </c>
      <c r="O35" s="9">
        <v>8.4364267642445569E-3</v>
      </c>
      <c r="P35" s="21">
        <v>0.10041906277155893</v>
      </c>
      <c r="Q35" s="9">
        <v>7.5575777008621822E-2</v>
      </c>
      <c r="R35" s="5"/>
      <c r="S35" s="36">
        <f t="shared" si="2"/>
        <v>-2.5392088431885895E-10</v>
      </c>
      <c r="T35" s="36">
        <f t="shared" si="3"/>
        <v>4.5643131635353384E-11</v>
      </c>
      <c r="U35" s="36">
        <f t="shared" si="4"/>
        <v>2.5392335456508874E-10</v>
      </c>
      <c r="V35" s="36">
        <f t="shared" si="5"/>
        <v>1.9644792736972505E-10</v>
      </c>
    </row>
    <row r="36" spans="1:22" ht="23.45" customHeight="1">
      <c r="A36" s="16" t="s">
        <v>60</v>
      </c>
      <c r="B36" s="8" t="s">
        <v>57</v>
      </c>
      <c r="C36" s="24">
        <v>0.94434342248494763</v>
      </c>
      <c r="D36" s="9">
        <v>7.4297809566073892E-3</v>
      </c>
      <c r="E36" s="21">
        <v>5.5656577515052333E-2</v>
      </c>
      <c r="F36" s="9">
        <v>0.12606353265215706</v>
      </c>
      <c r="G36" s="5"/>
      <c r="H36">
        <f t="shared" si="1"/>
        <v>0</v>
      </c>
      <c r="J36">
        <f t="shared" si="1"/>
        <v>0</v>
      </c>
      <c r="L36" s="13" t="s">
        <v>34</v>
      </c>
      <c r="M36" s="8" t="s">
        <v>68</v>
      </c>
      <c r="N36" s="24">
        <v>0.94434342280600991</v>
      </c>
      <c r="O36" s="9">
        <v>7.4297808741456937E-3</v>
      </c>
      <c r="P36" s="21">
        <v>5.5656577193987117E-2</v>
      </c>
      <c r="Q36" s="9">
        <v>0.12606353202308218</v>
      </c>
      <c r="R36" s="5"/>
      <c r="S36" s="36">
        <f t="shared" si="2"/>
        <v>-3.2106228786688007E-10</v>
      </c>
      <c r="T36" s="36">
        <f t="shared" si="3"/>
        <v>8.246169545811366E-11</v>
      </c>
      <c r="U36" s="36">
        <f t="shared" si="4"/>
        <v>3.2106521608010752E-10</v>
      </c>
      <c r="V36" s="36">
        <f t="shared" si="5"/>
        <v>6.2907487552443797E-10</v>
      </c>
    </row>
    <row r="37" spans="1:22" ht="15.6" customHeight="1">
      <c r="A37" s="16" t="s">
        <v>61</v>
      </c>
      <c r="B37" s="8" t="s">
        <v>57</v>
      </c>
      <c r="C37" s="24">
        <v>0.92978743628355842</v>
      </c>
      <c r="D37" s="9">
        <v>1.2104797432260226E-2</v>
      </c>
      <c r="E37" s="21">
        <v>7.0212563716441537E-2</v>
      </c>
      <c r="F37" s="9">
        <v>0.16029735955414923</v>
      </c>
      <c r="G37" s="5"/>
      <c r="H37">
        <f t="shared" si="1"/>
        <v>0</v>
      </c>
      <c r="J37">
        <f t="shared" si="1"/>
        <v>0</v>
      </c>
      <c r="L37" s="13" t="s">
        <v>35</v>
      </c>
      <c r="M37" s="8" t="s">
        <v>68</v>
      </c>
      <c r="N37" s="24">
        <v>0.9297874365761839</v>
      </c>
      <c r="O37" s="9">
        <v>1.2104797351952284E-2</v>
      </c>
      <c r="P37" s="21">
        <v>7.0212563423821012E-2</v>
      </c>
      <c r="Q37" s="9">
        <v>0.16029735920918359</v>
      </c>
      <c r="R37" s="5"/>
      <c r="S37" s="36">
        <f t="shared" si="2"/>
        <v>-2.9262547940334116E-10</v>
      </c>
      <c r="T37" s="36">
        <f t="shared" si="3"/>
        <v>8.0307942587620751E-11</v>
      </c>
      <c r="U37" s="36">
        <f t="shared" si="4"/>
        <v>2.9262052503309377E-10</v>
      </c>
      <c r="V37" s="36">
        <f t="shared" si="5"/>
        <v>3.4496563938724023E-10</v>
      </c>
    </row>
    <row r="38" spans="1:22" ht="15.6" customHeight="1">
      <c r="A38" s="16" t="s">
        <v>62</v>
      </c>
      <c r="B38" s="8" t="s">
        <v>57</v>
      </c>
      <c r="C38" s="24">
        <v>0.89258372156426447</v>
      </c>
      <c r="D38" s="9">
        <v>1.5017480555823925E-2</v>
      </c>
      <c r="E38" s="21">
        <v>0.10741627843573549</v>
      </c>
      <c r="F38" s="9">
        <v>0.12478889492578903</v>
      </c>
      <c r="G38" s="5"/>
      <c r="H38">
        <f t="shared" si="1"/>
        <v>0</v>
      </c>
      <c r="J38">
        <f t="shared" si="1"/>
        <v>0</v>
      </c>
      <c r="L38" s="13" t="s">
        <v>36</v>
      </c>
      <c r="M38" s="8" t="s">
        <v>68</v>
      </c>
      <c r="N38" s="24">
        <v>0.89258372154668408</v>
      </c>
      <c r="O38" s="9">
        <v>1.5017480359120171E-2</v>
      </c>
      <c r="P38" s="21">
        <v>0.10741627845331431</v>
      </c>
      <c r="Q38" s="9">
        <v>0.12478889326838373</v>
      </c>
      <c r="R38" s="5"/>
      <c r="S38" s="36">
        <f t="shared" si="2"/>
        <v>1.7580381594939354E-11</v>
      </c>
      <c r="T38" s="36">
        <f t="shared" si="3"/>
        <v>1.9670375397962125E-10</v>
      </c>
      <c r="U38" s="36">
        <f t="shared" si="4"/>
        <v>-1.7578813404917071E-11</v>
      </c>
      <c r="V38" s="36">
        <f t="shared" si="5"/>
        <v>1.6574052963402863E-9</v>
      </c>
    </row>
    <row r="39" spans="1:22" ht="15" customHeight="1">
      <c r="A39" s="16" t="s">
        <v>63</v>
      </c>
      <c r="B39" s="8" t="s">
        <v>57</v>
      </c>
      <c r="C39" s="24">
        <v>0.92872803524808301</v>
      </c>
      <c r="D39" s="9">
        <v>6.7862828435279318E-3</v>
      </c>
      <c r="E39" s="21">
        <v>7.1271964751916994E-2</v>
      </c>
      <c r="F39" s="9">
        <v>8.8430439007056424E-2</v>
      </c>
      <c r="G39" s="5"/>
      <c r="H39">
        <f t="shared" si="1"/>
        <v>0</v>
      </c>
      <c r="J39">
        <f t="shared" si="1"/>
        <v>0</v>
      </c>
      <c r="L39" s="13" t="s">
        <v>37</v>
      </c>
      <c r="M39" s="8" t="s">
        <v>68</v>
      </c>
      <c r="N39" s="24">
        <v>0.92872803537954285</v>
      </c>
      <c r="O39" s="9">
        <v>6.7862828360470018E-3</v>
      </c>
      <c r="P39" s="21">
        <v>7.1271964620451808E-2</v>
      </c>
      <c r="Q39" s="9">
        <v>8.8430439085205967E-2</v>
      </c>
      <c r="R39" s="5"/>
      <c r="S39" s="36">
        <f t="shared" si="2"/>
        <v>-1.3145984301132785E-10</v>
      </c>
      <c r="T39" s="36">
        <f t="shared" si="3"/>
        <v>7.4809299380196315E-12</v>
      </c>
      <c r="U39" s="36">
        <f t="shared" si="4"/>
        <v>1.3146518595963386E-10</v>
      </c>
      <c r="V39" s="36">
        <f t="shared" si="5"/>
        <v>-7.81495423929357E-11</v>
      </c>
    </row>
    <row r="40" spans="1:22" ht="36">
      <c r="A40" s="16" t="s">
        <v>64</v>
      </c>
      <c r="B40" s="8" t="s">
        <v>57</v>
      </c>
      <c r="C40" s="24">
        <v>0.92444907769626095</v>
      </c>
      <c r="D40" s="9">
        <v>1.325966812419405E-2</v>
      </c>
      <c r="E40" s="21">
        <v>7.555092230373911E-2</v>
      </c>
      <c r="F40" s="9">
        <v>0.16224670188259294</v>
      </c>
      <c r="G40" s="5"/>
      <c r="H40">
        <f t="shared" si="1"/>
        <v>0</v>
      </c>
      <c r="J40">
        <f t="shared" si="1"/>
        <v>0</v>
      </c>
      <c r="L40" s="13" t="s">
        <v>38</v>
      </c>
      <c r="M40" s="8" t="s">
        <v>68</v>
      </c>
      <c r="N40" s="24">
        <v>0.92444907729021808</v>
      </c>
      <c r="O40" s="9">
        <v>1.325966830066881E-2</v>
      </c>
      <c r="P40" s="21">
        <v>7.555092270978149E-2</v>
      </c>
      <c r="Q40" s="9">
        <v>0.16224670309871178</v>
      </c>
      <c r="R40" s="5"/>
      <c r="S40" s="36">
        <f t="shared" si="2"/>
        <v>4.0604286599688066E-10</v>
      </c>
      <c r="T40" s="36">
        <f t="shared" si="3"/>
        <v>-1.7647476015236752E-10</v>
      </c>
      <c r="U40" s="36">
        <f t="shared" si="4"/>
        <v>-4.0604238027430739E-10</v>
      </c>
      <c r="V40" s="36">
        <f t="shared" si="5"/>
        <v>-1.2161188445158899E-9</v>
      </c>
    </row>
    <row r="41" spans="1:22" ht="15" customHeight="1">
      <c r="A41" s="16" t="s">
        <v>65</v>
      </c>
      <c r="B41" s="8" t="s">
        <v>57</v>
      </c>
      <c r="C41" s="24">
        <v>0.87481673686783945</v>
      </c>
      <c r="D41" s="9">
        <v>1.7184140166050337E-2</v>
      </c>
      <c r="E41" s="21">
        <v>0.12518326313216044</v>
      </c>
      <c r="F41" s="9">
        <v>0.12008772618487251</v>
      </c>
      <c r="G41" s="5"/>
      <c r="H41">
        <f t="shared" si="1"/>
        <v>0</v>
      </c>
      <c r="J41">
        <f t="shared" si="1"/>
        <v>0</v>
      </c>
      <c r="L41" s="13" t="s">
        <v>39</v>
      </c>
      <c r="M41" s="8" t="s">
        <v>68</v>
      </c>
      <c r="N41" s="24">
        <v>0.87481673660920445</v>
      </c>
      <c r="O41" s="9">
        <v>1.7184140181986177E-2</v>
      </c>
      <c r="P41" s="21">
        <v>0.12518326339079952</v>
      </c>
      <c r="Q41" s="9">
        <v>0.12008772601262266</v>
      </c>
      <c r="R41" s="5"/>
      <c r="S41" s="36">
        <f t="shared" si="2"/>
        <v>2.5863500230371983E-10</v>
      </c>
      <c r="T41" s="36">
        <f t="shared" si="3"/>
        <v>-1.5935839453584677E-11</v>
      </c>
      <c r="U41" s="36">
        <f t="shared" si="4"/>
        <v>-2.5863908237333533E-10</v>
      </c>
      <c r="V41" s="36">
        <f t="shared" si="5"/>
        <v>1.7224985326969033E-10</v>
      </c>
    </row>
    <row r="42" spans="1:22" ht="36.75" thickBot="1">
      <c r="A42" s="14" t="s">
        <v>44</v>
      </c>
      <c r="B42" s="10" t="s">
        <v>57</v>
      </c>
      <c r="C42" s="22">
        <v>0.92179596470257474</v>
      </c>
      <c r="D42" s="11">
        <v>3.1322819716246742E-3</v>
      </c>
      <c r="E42" s="23">
        <v>7.8204035297425256E-2</v>
      </c>
      <c r="F42" s="11">
        <v>3.6920407889096604E-2</v>
      </c>
      <c r="G42" s="5"/>
      <c r="H42">
        <f t="shared" si="1"/>
        <v>0</v>
      </c>
      <c r="J42">
        <f t="shared" si="1"/>
        <v>0</v>
      </c>
      <c r="L42" s="14" t="s">
        <v>44</v>
      </c>
      <c r="M42" s="10" t="s">
        <v>68</v>
      </c>
      <c r="N42" s="22">
        <v>0.92179596488434801</v>
      </c>
      <c r="O42" s="11">
        <v>3.1322819594417728E-3</v>
      </c>
      <c r="P42" s="23">
        <v>7.8204035115665413E-2</v>
      </c>
      <c r="Q42" s="11">
        <v>3.6920407838586931E-2</v>
      </c>
      <c r="R42" s="5"/>
      <c r="S42" s="36">
        <f t="shared" si="2"/>
        <v>-1.8177326310819808E-10</v>
      </c>
      <c r="T42" s="36">
        <f t="shared" si="3"/>
        <v>1.2182901389101719E-11</v>
      </c>
      <c r="U42" s="36">
        <f t="shared" si="4"/>
        <v>1.8175984328738792E-10</v>
      </c>
      <c r="V42" s="36">
        <f t="shared" si="5"/>
        <v>5.050967283315444E-11</v>
      </c>
    </row>
    <row r="43" spans="1:22" ht="14.45" customHeight="1" thickTop="1">
      <c r="L43" s="5"/>
      <c r="R43" s="5"/>
    </row>
    <row r="44" spans="1:22" ht="15.6" customHeight="1">
      <c r="L44" s="5"/>
      <c r="R44" s="5"/>
    </row>
    <row r="45" spans="1:22" ht="14.45" customHeight="1">
      <c r="L45" s="5"/>
      <c r="R45" s="5"/>
    </row>
    <row r="46" spans="1:22" ht="14.45" customHeight="1">
      <c r="L46" s="5"/>
      <c r="R46" s="5"/>
    </row>
    <row r="47" spans="1:22" ht="14.45" customHeight="1">
      <c r="L47" s="5"/>
      <c r="R47" s="5"/>
    </row>
    <row r="48" spans="1:22">
      <c r="L48" s="5"/>
      <c r="R48" s="5"/>
    </row>
    <row r="49" spans="12:18" ht="14.45" customHeight="1">
      <c r="L49" s="5"/>
      <c r="R49" s="5"/>
    </row>
    <row r="50" spans="12:18">
      <c r="L50" s="5"/>
      <c r="R50" s="5"/>
    </row>
    <row r="51" spans="12:18" ht="14.45" customHeight="1">
      <c r="L51" s="5"/>
      <c r="R51" s="5"/>
    </row>
    <row r="52" spans="12:18" ht="15.6" customHeight="1">
      <c r="L52" s="5"/>
      <c r="R52" s="5"/>
    </row>
    <row r="53" spans="12:18" ht="15.6" customHeight="1">
      <c r="L53" s="5"/>
      <c r="R53" s="5"/>
    </row>
    <row r="54" spans="12:18" ht="15" customHeight="1">
      <c r="L54" s="5"/>
      <c r="R54" s="5"/>
    </row>
    <row r="55" spans="12:18">
      <c r="L55" s="5"/>
      <c r="R55" s="5"/>
    </row>
    <row r="56" spans="12:18" ht="15" customHeight="1">
      <c r="L56" s="5"/>
      <c r="R56" s="5"/>
    </row>
    <row r="57" spans="12:18">
      <c r="L57" s="5"/>
      <c r="R57" s="5"/>
    </row>
    <row r="58" spans="12:18" ht="14.45" customHeight="1">
      <c r="L58" s="5"/>
      <c r="R58" s="5"/>
    </row>
    <row r="59" spans="12:18">
      <c r="L59" s="5"/>
      <c r="R59" s="5"/>
    </row>
    <row r="60" spans="12:18" ht="14.45" customHeight="1">
      <c r="L60" s="5"/>
      <c r="R60" s="5"/>
    </row>
    <row r="61" spans="12:18">
      <c r="L61" s="5"/>
      <c r="R61" s="5"/>
    </row>
    <row r="62" spans="12:18" ht="15.6" customHeight="1">
      <c r="L62" s="5"/>
      <c r="R62" s="5"/>
    </row>
    <row r="63" spans="12:18" ht="15" customHeight="1">
      <c r="L63" s="5"/>
      <c r="R63" s="5"/>
    </row>
    <row r="64" spans="12:18">
      <c r="L64" s="5"/>
      <c r="R64" s="5"/>
    </row>
    <row r="65" spans="12:18" ht="15" customHeight="1">
      <c r="L65" s="5"/>
      <c r="R65" s="5"/>
    </row>
    <row r="66" spans="12:18">
      <c r="L66" s="5"/>
    </row>
    <row r="67" spans="12:18" ht="14.45" customHeight="1">
      <c r="L67" s="5"/>
    </row>
    <row r="68" spans="12:18">
      <c r="L68" s="5"/>
    </row>
    <row r="69" spans="12:18" ht="14.45" customHeight="1">
      <c r="L69" s="5"/>
    </row>
    <row r="70" spans="12:18">
      <c r="L70" s="5"/>
    </row>
    <row r="71" spans="12:18" ht="14.45" customHeight="1">
      <c r="L71" s="5"/>
    </row>
    <row r="72" spans="12:18">
      <c r="L72" s="5"/>
    </row>
    <row r="73" spans="12:18" ht="15.6" customHeight="1"/>
    <row r="74" spans="12:18" ht="15" customHeight="1"/>
    <row r="76" spans="12:18" ht="15" customHeight="1"/>
    <row r="78" spans="12:18" ht="14.45" customHeight="1"/>
    <row r="80" spans="12:18" ht="14.45" customHeight="1"/>
    <row r="82" ht="14.45" customHeight="1"/>
    <row r="84" ht="14.45" customHeight="1"/>
    <row r="86" ht="14.45" customHeight="1"/>
    <row r="88" ht="14.45" customHeight="1"/>
    <row r="90" ht="14.45" customHeight="1"/>
    <row r="92" ht="14.45" customHeight="1"/>
    <row r="94" ht="14.45" customHeight="1"/>
  </sheetData>
  <autoFilter ref="A2:Y42" xr:uid="{00000000-0009-0000-0000-000001000000}"/>
  <mergeCells count="6">
    <mergeCell ref="A1:F1"/>
    <mergeCell ref="A32:B32"/>
    <mergeCell ref="A25:B25"/>
    <mergeCell ref="A8:B8"/>
    <mergeCell ref="A28:B28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3.08.02.18</vt:lpstr>
      <vt:lpstr>Hoja1</vt:lpstr>
      <vt:lpstr>'3.08.02.18'!Área_de_impresión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Juarez Donaire</dc:creator>
  <cp:lastModifiedBy>Javier Rodrigo Ojeda Ocampo</cp:lastModifiedBy>
  <cp:lastPrinted>2020-03-04T13:53:25Z</cp:lastPrinted>
  <dcterms:created xsi:type="dcterms:W3CDTF">2019-07-26T16:36:41Z</dcterms:created>
  <dcterms:modified xsi:type="dcterms:W3CDTF">2025-10-09T14:43:39Z</dcterms:modified>
</cp:coreProperties>
</file>