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480" windowHeight="111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39" i="1" l="1"/>
  <c r="G39" i="1"/>
  <c r="F39" i="1"/>
  <c r="E39" i="1"/>
  <c r="D39" i="1"/>
  <c r="C39" i="1"/>
  <c r="D27" i="1" l="1"/>
  <c r="F55" i="1"/>
  <c r="C55" i="1"/>
  <c r="D55" i="1"/>
  <c r="E55" i="1"/>
  <c r="C13" i="1"/>
  <c r="F13" i="1"/>
  <c r="H13" i="1"/>
  <c r="E27" i="1"/>
  <c r="G27" i="1"/>
  <c r="H27" i="1"/>
  <c r="E43" i="1"/>
  <c r="G43" i="1"/>
  <c r="H43" i="1"/>
  <c r="G55" i="1"/>
  <c r="H55" i="1"/>
  <c r="C43" i="1"/>
  <c r="C27" i="1"/>
  <c r="E13" i="1"/>
  <c r="D13" i="1"/>
  <c r="F43" i="1"/>
  <c r="F27" i="1"/>
  <c r="D43" i="1"/>
  <c r="G13" i="1"/>
  <c r="G11" i="1" l="1"/>
  <c r="H11" i="1"/>
  <c r="F11" i="1"/>
  <c r="E11" i="1"/>
  <c r="D11" i="1"/>
  <c r="C11" i="1"/>
</calcChain>
</file>

<file path=xl/sharedStrings.xml><?xml version="1.0" encoding="utf-8"?>
<sst xmlns="http://schemas.openxmlformats.org/spreadsheetml/2006/main" count="63" uniqueCount="62">
  <si>
    <t>Robo</t>
  </si>
  <si>
    <t>Automotores</t>
  </si>
  <si>
    <t>Aeronavegación</t>
  </si>
  <si>
    <t>Agropecuario</t>
  </si>
  <si>
    <t>Accidentes personales</t>
  </si>
  <si>
    <t>Seriedad de propuesta</t>
  </si>
  <si>
    <t>Cumplimiento de obra</t>
  </si>
  <si>
    <t>Buena ejecución de obra</t>
  </si>
  <si>
    <t>Cumplimiento de servicios</t>
  </si>
  <si>
    <t>Cumplimiento de suministros</t>
  </si>
  <si>
    <t>Inversión de anticipos</t>
  </si>
  <si>
    <t>Fidelidad de empleados</t>
  </si>
  <si>
    <t>Créditos</t>
  </si>
  <si>
    <t>Vida individual LP</t>
  </si>
  <si>
    <t>Vida individual CP</t>
  </si>
  <si>
    <t>Rentas</t>
  </si>
  <si>
    <t>Salud o enfermedad</t>
  </si>
  <si>
    <t>Riesgo común</t>
  </si>
  <si>
    <t>Riesgo profesional</t>
  </si>
  <si>
    <t>Invalidez</t>
  </si>
  <si>
    <t>Muerte</t>
  </si>
  <si>
    <t>TOTAL GENERAL</t>
  </si>
  <si>
    <t>Cuadro Nº 7.09.03</t>
  </si>
  <si>
    <t>Seguros Generales</t>
  </si>
  <si>
    <t>Seguros de Fianzas</t>
  </si>
  <si>
    <t>Seguros Obligatorios</t>
  </si>
  <si>
    <t>Seguros de Personas</t>
  </si>
  <si>
    <t>Seguros Previsionales</t>
  </si>
  <si>
    <t>SINIESTROS DIRECTOS</t>
  </si>
  <si>
    <t>SINIESTROS POR REASEGURO ACEPTADO</t>
  </si>
  <si>
    <t>SINIESTROS REEMBOLSADOS POR REASEGURO CEDIDO</t>
  </si>
  <si>
    <t xml:space="preserve">(En miles de Bolivianos) </t>
  </si>
  <si>
    <t>RAMOS</t>
  </si>
  <si>
    <t>Ramos Técnicos</t>
  </si>
  <si>
    <t>Responsabilidad Civil</t>
  </si>
  <si>
    <t>Salud o Enfermedad</t>
  </si>
  <si>
    <t>Accidentes Personales</t>
  </si>
  <si>
    <t>Defunción o Sepelio LP</t>
  </si>
  <si>
    <t>Defunción o Sepelio CP</t>
  </si>
  <si>
    <t>Vida en grupo CP</t>
  </si>
  <si>
    <t>Desgravamen Hipotecario LP</t>
  </si>
  <si>
    <t>Desgravamen Hipotecario CP</t>
  </si>
  <si>
    <t>Naves y embarcaciones</t>
  </si>
  <si>
    <t>Gastos Funerarios</t>
  </si>
  <si>
    <t>Sistema de Reparto</t>
  </si>
  <si>
    <t>Riesgo Laboral</t>
  </si>
  <si>
    <t>Vitalicios</t>
  </si>
  <si>
    <t>Transportes</t>
  </si>
  <si>
    <t xml:space="preserve">Riesgos Varios Misceláneos </t>
  </si>
  <si>
    <t>Garantía de Cumplimiento de Obligaciones Aduaneras</t>
  </si>
  <si>
    <t>Cumplimiento de Obligaciones y/o Derechos Contractuales</t>
  </si>
  <si>
    <t>Accidentes de Tránsito</t>
  </si>
  <si>
    <t xml:space="preserve">            Instituto Nacional de Estadística</t>
  </si>
  <si>
    <t>Fuente: Autoridad de Fiscalización y Control de Pensiones y Seguros</t>
  </si>
  <si>
    <t>Incendio y Aliados</t>
  </si>
  <si>
    <t>Accidentes de Construcción</t>
  </si>
  <si>
    <t>PRODUCCIÓN DIRECTA NETA ANULACIONES</t>
  </si>
  <si>
    <t>PRODUCCIÓN ACEPTADA EN REASEGURO</t>
  </si>
  <si>
    <t>PRODUCCIÓN CEDIDA A REASEGURO</t>
  </si>
  <si>
    <t>Servicios de Prepago</t>
  </si>
  <si>
    <t>Defunción y/o Sepelio</t>
  </si>
  <si>
    <t>BOLIVIA: RESUMEN CONSOLIDADO DE LA PRODUCCIÓN DE SEGUROS Y SINIESTROS, POR RAMO DE SEGURO, GESTIÓN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</si>
</sst>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a_-;\-* #,##0.00\ _p_t_a_-;_-* &quot;-&quot;??\ _p_t_a_-;_-@_-"/>
    <numFmt numFmtId="165" formatCode="_-* #,##0\ _p_t_a_-;\-* #,##0\ _p_t_a_-;_-* &quot;-&quot;??\ _p_t_a_-;_-@_-"/>
    <numFmt numFmtId="166" formatCode="#,##0;\(#,##0\)"/>
  </numFmts>
  <fonts count="11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0" xfId="0" applyNumberFormat="1" applyFont="1" applyFill="1"/>
    <xf numFmtId="166" fontId="2" fillId="0" borderId="0" xfId="0" applyNumberFormat="1" applyFont="1" applyFill="1" applyBorder="1"/>
    <xf numFmtId="0" fontId="3" fillId="0" borderId="0" xfId="0" applyFont="1" applyFill="1"/>
    <xf numFmtId="3" fontId="3" fillId="0" borderId="0" xfId="0" applyNumberFormat="1" applyFont="1" applyFill="1"/>
    <xf numFmtId="0" fontId="2" fillId="0" borderId="0" xfId="0" applyFont="1" applyFill="1" applyAlignment="1" applyProtection="1"/>
    <xf numFmtId="165" fontId="0" fillId="0" borderId="0" xfId="1" applyNumberFormat="1" applyFont="1"/>
    <xf numFmtId="165" fontId="3" fillId="0" borderId="0" xfId="1" applyNumberFormat="1" applyFont="1"/>
    <xf numFmtId="165" fontId="3" fillId="0" borderId="0" xfId="0" applyNumberFormat="1" applyFont="1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left" indent="1"/>
    </xf>
    <xf numFmtId="3" fontId="8" fillId="3" borderId="3" xfId="1" applyNumberFormat="1" applyFont="1" applyFill="1" applyBorder="1" applyAlignment="1">
      <alignment horizontal="right"/>
    </xf>
    <xf numFmtId="0" fontId="9" fillId="4" borderId="2" xfId="0" applyFont="1" applyFill="1" applyBorder="1" applyAlignment="1">
      <alignment horizontal="left" indent="1"/>
    </xf>
    <xf numFmtId="3" fontId="9" fillId="4" borderId="3" xfId="0" applyNumberFormat="1" applyFont="1" applyFill="1" applyBorder="1" applyAlignment="1">
      <alignment horizontal="right"/>
    </xf>
    <xf numFmtId="3" fontId="8" fillId="3" borderId="4" xfId="1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0" fontId="8" fillId="0" borderId="2" xfId="2" applyFont="1" applyBorder="1" applyAlignment="1">
      <alignment horizontal="left" indent="2"/>
    </xf>
    <xf numFmtId="0" fontId="10" fillId="3" borderId="0" xfId="2" applyFont="1" applyFill="1"/>
    <xf numFmtId="3" fontId="8" fillId="0" borderId="3" xfId="1" applyNumberFormat="1" applyFont="1" applyFill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</xdr:col>
      <xdr:colOff>1271204</xdr:colOff>
      <xdr:row>4</xdr:row>
      <xdr:rowOff>90380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667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11"/>
  <sheetViews>
    <sheetView showGridLines="0" showZeros="0" tabSelected="1" zoomScaleNormal="75" workbookViewId="0">
      <selection activeCell="C11" sqref="C11"/>
    </sheetView>
  </sheetViews>
  <sheetFormatPr baseColWidth="10" defaultRowHeight="12.75" x14ac:dyDescent="0.2"/>
  <cols>
    <col min="1" max="1" width="3.7109375" style="1" customWidth="1"/>
    <col min="2" max="2" width="59.85546875" style="1" customWidth="1"/>
    <col min="3" max="6" width="17.7109375" style="1" customWidth="1"/>
    <col min="7" max="7" width="20.42578125" style="1" customWidth="1"/>
    <col min="8" max="8" width="23.28515625" style="1" customWidth="1"/>
    <col min="9" max="16384" width="11.42578125" style="1"/>
  </cols>
  <sheetData>
    <row r="6" spans="2:9" x14ac:dyDescent="0.2">
      <c r="B6" s="11" t="s">
        <v>22</v>
      </c>
      <c r="C6" s="4"/>
      <c r="D6" s="4"/>
      <c r="E6" s="4"/>
      <c r="F6" s="4"/>
      <c r="G6" s="4"/>
      <c r="H6" s="4"/>
    </row>
    <row r="7" spans="2:9" x14ac:dyDescent="0.2">
      <c r="B7" s="11" t="s">
        <v>61</v>
      </c>
    </row>
    <row r="8" spans="2:9" x14ac:dyDescent="0.2">
      <c r="B8" s="12" t="s">
        <v>31</v>
      </c>
    </row>
    <row r="9" spans="2:9" ht="39.75" customHeight="1" x14ac:dyDescent="0.2">
      <c r="B9" s="13" t="s">
        <v>32</v>
      </c>
      <c r="C9" s="13" t="s">
        <v>56</v>
      </c>
      <c r="D9" s="13" t="s">
        <v>57</v>
      </c>
      <c r="E9" s="13" t="s">
        <v>58</v>
      </c>
      <c r="F9" s="13" t="s">
        <v>28</v>
      </c>
      <c r="G9" s="13" t="s">
        <v>29</v>
      </c>
      <c r="H9" s="13" t="s">
        <v>30</v>
      </c>
    </row>
    <row r="10" spans="2:9" x14ac:dyDescent="0.2">
      <c r="B10" s="14"/>
      <c r="C10" s="15"/>
      <c r="D10" s="15"/>
      <c r="E10" s="15"/>
      <c r="F10" s="15"/>
      <c r="G10" s="15"/>
      <c r="H10" s="18"/>
    </row>
    <row r="11" spans="2:9" s="5" customFormat="1" x14ac:dyDescent="0.2">
      <c r="B11" s="16" t="s">
        <v>21</v>
      </c>
      <c r="C11" s="17">
        <f>+C13+C27+C39+C43+C55+C65</f>
        <v>5184330</v>
      </c>
      <c r="D11" s="17">
        <f t="shared" ref="D11:H11" si="0">+D13+D27+D39+D43+D55+D65</f>
        <v>311439.12</v>
      </c>
      <c r="E11" s="17">
        <f t="shared" si="0"/>
        <v>2620850.64</v>
      </c>
      <c r="F11" s="17">
        <f t="shared" si="0"/>
        <v>2506309.92</v>
      </c>
      <c r="G11" s="17">
        <f t="shared" si="0"/>
        <v>147231.84</v>
      </c>
      <c r="H11" s="19">
        <f t="shared" si="0"/>
        <v>1357311.36</v>
      </c>
    </row>
    <row r="12" spans="2:9" x14ac:dyDescent="0.2">
      <c r="B12" s="14"/>
      <c r="C12" s="15"/>
      <c r="D12" s="15"/>
      <c r="E12" s="15"/>
      <c r="F12" s="15"/>
      <c r="G12" s="15"/>
      <c r="H12" s="18"/>
      <c r="I12" s="2"/>
    </row>
    <row r="13" spans="2:9" s="5" customFormat="1" x14ac:dyDescent="0.2">
      <c r="B13" s="16" t="s">
        <v>23</v>
      </c>
      <c r="C13" s="17">
        <f t="shared" ref="C13:H13" si="1">SUM(C14:C25)</f>
        <v>2474732.4</v>
      </c>
      <c r="D13" s="17">
        <f t="shared" si="1"/>
        <v>171522.24</v>
      </c>
      <c r="E13" s="17">
        <f t="shared" si="1"/>
        <v>1354137.6000000001</v>
      </c>
      <c r="F13" s="17">
        <f t="shared" si="1"/>
        <v>1174332.9600000002</v>
      </c>
      <c r="G13" s="17">
        <f t="shared" si="1"/>
        <v>36755.760000000002</v>
      </c>
      <c r="H13" s="19">
        <f t="shared" si="1"/>
        <v>517281.12</v>
      </c>
    </row>
    <row r="14" spans="2:9" x14ac:dyDescent="0.2">
      <c r="B14" s="20" t="s">
        <v>54</v>
      </c>
      <c r="C14" s="22">
        <v>280146.96000000002</v>
      </c>
      <c r="D14" s="22">
        <v>75056.639999999999</v>
      </c>
      <c r="E14" s="22">
        <v>248228.4</v>
      </c>
      <c r="F14" s="22">
        <v>110162.88</v>
      </c>
      <c r="G14" s="22">
        <v>12472.32</v>
      </c>
      <c r="H14" s="23">
        <v>77374.320000000007</v>
      </c>
    </row>
    <row r="15" spans="2:9" x14ac:dyDescent="0.2">
      <c r="B15" s="20" t="s">
        <v>0</v>
      </c>
      <c r="C15" s="22">
        <v>40214.879999999997</v>
      </c>
      <c r="D15" s="22"/>
      <c r="E15" s="22">
        <v>2199.36</v>
      </c>
      <c r="F15" s="22">
        <v>3688.8</v>
      </c>
      <c r="G15" s="22"/>
      <c r="H15" s="23">
        <v>2206.3200000000002</v>
      </c>
      <c r="I15" s="2"/>
    </row>
    <row r="16" spans="2:9" x14ac:dyDescent="0.2">
      <c r="B16" s="20" t="s">
        <v>47</v>
      </c>
      <c r="C16" s="22">
        <v>120658.56</v>
      </c>
      <c r="D16" s="22">
        <v>2477.7600000000002</v>
      </c>
      <c r="E16" s="22">
        <v>52916.88</v>
      </c>
      <c r="F16" s="22">
        <v>53891.28</v>
      </c>
      <c r="G16" s="22">
        <v>751.68</v>
      </c>
      <c r="H16" s="23">
        <v>21297.599999999999</v>
      </c>
      <c r="I16" s="2"/>
    </row>
    <row r="17" spans="2:9" x14ac:dyDescent="0.2">
      <c r="B17" s="20" t="s">
        <v>42</v>
      </c>
      <c r="C17" s="22">
        <v>863.04</v>
      </c>
      <c r="D17" s="22">
        <v>132.24</v>
      </c>
      <c r="E17" s="22">
        <v>194.88</v>
      </c>
      <c r="F17" s="22">
        <v>83.52</v>
      </c>
      <c r="G17" s="22"/>
      <c r="H17" s="23"/>
      <c r="I17" s="2"/>
    </row>
    <row r="18" spans="2:9" x14ac:dyDescent="0.2">
      <c r="B18" s="20" t="s">
        <v>1</v>
      </c>
      <c r="C18" s="22">
        <v>664533.84</v>
      </c>
      <c r="D18" s="22">
        <v>18576.240000000002</v>
      </c>
      <c r="E18" s="22">
        <v>206057.76</v>
      </c>
      <c r="F18" s="22">
        <v>545441.28000000003</v>
      </c>
      <c r="G18" s="22">
        <v>5352.24</v>
      </c>
      <c r="H18" s="23">
        <v>216128.88</v>
      </c>
      <c r="I18" s="2"/>
    </row>
    <row r="19" spans="2:9" x14ac:dyDescent="0.2">
      <c r="B19" s="20" t="s">
        <v>2</v>
      </c>
      <c r="C19" s="22">
        <v>146424.48000000001</v>
      </c>
      <c r="D19" s="22">
        <v>1392</v>
      </c>
      <c r="E19" s="22">
        <v>110399.52</v>
      </c>
      <c r="F19" s="22">
        <v>11038.56</v>
      </c>
      <c r="G19" s="22"/>
      <c r="H19" s="23">
        <v>10300.799999999999</v>
      </c>
      <c r="I19" s="2"/>
    </row>
    <row r="20" spans="2:9" x14ac:dyDescent="0.2">
      <c r="B20" s="20" t="s">
        <v>33</v>
      </c>
      <c r="C20" s="22">
        <v>139770.72</v>
      </c>
      <c r="D20" s="22">
        <v>7676.88</v>
      </c>
      <c r="E20" s="22">
        <v>97453.92</v>
      </c>
      <c r="F20" s="22">
        <v>61630.8</v>
      </c>
      <c r="G20" s="22">
        <v>953.52</v>
      </c>
      <c r="H20" s="23">
        <v>46604.160000000003</v>
      </c>
      <c r="I20" s="2"/>
    </row>
    <row r="21" spans="2:9" x14ac:dyDescent="0.2">
      <c r="B21" s="20" t="s">
        <v>34</v>
      </c>
      <c r="C21" s="22">
        <v>137675.76</v>
      </c>
      <c r="D21" s="22">
        <v>10168.56</v>
      </c>
      <c r="E21" s="22">
        <v>97913.279999999999</v>
      </c>
      <c r="F21" s="22">
        <v>30832.799999999999</v>
      </c>
      <c r="G21" s="22">
        <v>201.84</v>
      </c>
      <c r="H21" s="23">
        <v>14379.36</v>
      </c>
      <c r="I21" s="2"/>
    </row>
    <row r="22" spans="2:9" x14ac:dyDescent="0.2">
      <c r="B22" s="20" t="s">
        <v>48</v>
      </c>
      <c r="C22" s="22">
        <v>548399.28</v>
      </c>
      <c r="D22" s="22">
        <v>32551.919999999998</v>
      </c>
      <c r="E22" s="22">
        <v>384045.84</v>
      </c>
      <c r="F22" s="22">
        <v>59911.68</v>
      </c>
      <c r="G22" s="22">
        <v>4844.16</v>
      </c>
      <c r="H22" s="23">
        <v>29211.119999999999</v>
      </c>
      <c r="I22" s="2"/>
    </row>
    <row r="23" spans="2:9" x14ac:dyDescent="0.2">
      <c r="B23" s="20" t="s">
        <v>3</v>
      </c>
      <c r="C23" s="22">
        <v>7308</v>
      </c>
      <c r="D23" s="22"/>
      <c r="E23" s="22">
        <v>3208.56</v>
      </c>
      <c r="F23" s="22">
        <v>2032.32</v>
      </c>
      <c r="G23" s="22"/>
      <c r="H23" s="23">
        <v>953.52</v>
      </c>
      <c r="I23" s="2"/>
    </row>
    <row r="24" spans="2:9" x14ac:dyDescent="0.2">
      <c r="B24" s="20" t="s">
        <v>35</v>
      </c>
      <c r="C24" s="22">
        <v>335555.52</v>
      </c>
      <c r="D24" s="22">
        <v>8616.48</v>
      </c>
      <c r="E24" s="22">
        <v>94649.04</v>
      </c>
      <c r="F24" s="22">
        <v>277822.32</v>
      </c>
      <c r="G24" s="22">
        <v>2192.4</v>
      </c>
      <c r="H24" s="23">
        <v>80123.520000000004</v>
      </c>
      <c r="I24" s="2"/>
    </row>
    <row r="25" spans="2:9" x14ac:dyDescent="0.2">
      <c r="B25" s="20" t="s">
        <v>36</v>
      </c>
      <c r="C25" s="22">
        <v>53181.36</v>
      </c>
      <c r="D25" s="22">
        <v>14873.52</v>
      </c>
      <c r="E25" s="22">
        <v>56870.16</v>
      </c>
      <c r="F25" s="22">
        <v>17796.72</v>
      </c>
      <c r="G25" s="22">
        <v>9987.6</v>
      </c>
      <c r="H25" s="23">
        <v>18701.52</v>
      </c>
      <c r="I25" s="2"/>
    </row>
    <row r="26" spans="2:9" x14ac:dyDescent="0.2">
      <c r="B26" s="20"/>
      <c r="C26" s="15"/>
      <c r="D26" s="15"/>
      <c r="E26" s="15"/>
      <c r="F26" s="15"/>
      <c r="G26" s="15"/>
      <c r="H26" s="18"/>
      <c r="I26" s="2"/>
    </row>
    <row r="27" spans="2:9" s="5" customFormat="1" x14ac:dyDescent="0.2">
      <c r="B27" s="16" t="s">
        <v>24</v>
      </c>
      <c r="C27" s="17">
        <f t="shared" ref="C27:H27" si="2">SUM(C28:C37)</f>
        <v>125739.35999999999</v>
      </c>
      <c r="D27" s="17">
        <f t="shared" si="2"/>
        <v>4287.3600000000006</v>
      </c>
      <c r="E27" s="17">
        <f t="shared" si="2"/>
        <v>86366.640000000014</v>
      </c>
      <c r="F27" s="17">
        <f t="shared" si="2"/>
        <v>192854.64</v>
      </c>
      <c r="G27" s="17">
        <f t="shared" si="2"/>
        <v>0</v>
      </c>
      <c r="H27" s="19">
        <f t="shared" si="2"/>
        <v>174584.64</v>
      </c>
      <c r="I27" s="6"/>
    </row>
    <row r="28" spans="2:9" x14ac:dyDescent="0.2">
      <c r="B28" s="20" t="s">
        <v>5</v>
      </c>
      <c r="C28" s="22">
        <v>4941.6000000000004</v>
      </c>
      <c r="D28" s="22"/>
      <c r="E28" s="22">
        <v>2616.96</v>
      </c>
      <c r="F28" s="22">
        <v>661.2</v>
      </c>
      <c r="G28" s="22"/>
      <c r="H28" s="23">
        <v>348</v>
      </c>
      <c r="I28" s="2"/>
    </row>
    <row r="29" spans="2:9" x14ac:dyDescent="0.2">
      <c r="B29" s="20" t="s">
        <v>6</v>
      </c>
      <c r="C29" s="22">
        <v>35078.400000000001</v>
      </c>
      <c r="D29" s="22"/>
      <c r="E29" s="22">
        <v>25898.16</v>
      </c>
      <c r="F29" s="22">
        <v>71388.72</v>
      </c>
      <c r="G29" s="22"/>
      <c r="H29" s="23">
        <v>61589.04</v>
      </c>
      <c r="I29" s="2"/>
    </row>
    <row r="30" spans="2:9" x14ac:dyDescent="0.2">
      <c r="B30" s="20" t="s">
        <v>7</v>
      </c>
      <c r="C30" s="22">
        <v>3166.8</v>
      </c>
      <c r="D30" s="22"/>
      <c r="E30" s="22">
        <v>842.16</v>
      </c>
      <c r="F30" s="22"/>
      <c r="G30" s="22"/>
      <c r="H30" s="23"/>
      <c r="I30" s="2"/>
    </row>
    <row r="31" spans="2:9" x14ac:dyDescent="0.2">
      <c r="B31" s="20" t="s">
        <v>8</v>
      </c>
      <c r="C31" s="22">
        <v>8080.56</v>
      </c>
      <c r="D31" s="22">
        <v>396.72</v>
      </c>
      <c r="E31" s="22">
        <v>4447.4399999999996</v>
      </c>
      <c r="F31" s="22">
        <v>2220.2399999999998</v>
      </c>
      <c r="G31" s="22"/>
      <c r="H31" s="23">
        <v>1162.32</v>
      </c>
      <c r="I31" s="2"/>
    </row>
    <row r="32" spans="2:9" x14ac:dyDescent="0.2">
      <c r="B32" s="20" t="s">
        <v>9</v>
      </c>
      <c r="C32" s="22">
        <v>11504.88</v>
      </c>
      <c r="D32" s="22"/>
      <c r="E32" s="22">
        <v>10022.4</v>
      </c>
      <c r="F32" s="22">
        <v>640.32000000000005</v>
      </c>
      <c r="G32" s="22"/>
      <c r="H32" s="23">
        <v>118.32</v>
      </c>
      <c r="I32" s="2"/>
    </row>
    <row r="33" spans="2:9" x14ac:dyDescent="0.2">
      <c r="B33" s="20" t="s">
        <v>10</v>
      </c>
      <c r="C33" s="22">
        <v>39678.959999999999</v>
      </c>
      <c r="D33" s="22"/>
      <c r="E33" s="22">
        <v>26990.880000000001</v>
      </c>
      <c r="F33" s="22">
        <v>114881.76</v>
      </c>
      <c r="G33" s="22"/>
      <c r="H33" s="23">
        <v>110991.12</v>
      </c>
      <c r="I33" s="2"/>
    </row>
    <row r="34" spans="2:9" x14ac:dyDescent="0.2">
      <c r="B34" s="20" t="s">
        <v>11</v>
      </c>
      <c r="C34" s="22">
        <v>5658.48</v>
      </c>
      <c r="D34" s="22">
        <v>410.64</v>
      </c>
      <c r="E34" s="22">
        <v>1851.36</v>
      </c>
      <c r="F34" s="22">
        <v>723.84</v>
      </c>
      <c r="G34" s="22"/>
      <c r="H34" s="23">
        <v>320.16000000000003</v>
      </c>
      <c r="I34" s="2"/>
    </row>
    <row r="35" spans="2:9" x14ac:dyDescent="0.2">
      <c r="B35" s="20" t="s">
        <v>12</v>
      </c>
      <c r="C35" s="22">
        <v>2971.92</v>
      </c>
      <c r="D35" s="22"/>
      <c r="E35" s="22">
        <v>1886.16</v>
      </c>
      <c r="F35" s="22">
        <v>2324.64</v>
      </c>
      <c r="G35" s="22"/>
      <c r="H35" s="23">
        <v>13.92</v>
      </c>
      <c r="I35" s="2"/>
    </row>
    <row r="36" spans="2:9" ht="14.25" customHeight="1" x14ac:dyDescent="0.2">
      <c r="B36" s="20" t="s">
        <v>49</v>
      </c>
      <c r="C36" s="22">
        <v>9166.32</v>
      </c>
      <c r="D36" s="22">
        <v>1385.04</v>
      </c>
      <c r="E36" s="22">
        <v>6236.16</v>
      </c>
      <c r="F36" s="22"/>
      <c r="G36" s="22"/>
      <c r="H36" s="23">
        <v>27.84</v>
      </c>
      <c r="I36" s="2"/>
    </row>
    <row r="37" spans="2:9" ht="14.25" customHeight="1" x14ac:dyDescent="0.2">
      <c r="B37" s="20" t="s">
        <v>50</v>
      </c>
      <c r="C37" s="22">
        <v>5491.44</v>
      </c>
      <c r="D37" s="22">
        <v>2094.96</v>
      </c>
      <c r="E37" s="22">
        <v>5574.96</v>
      </c>
      <c r="F37" s="22">
        <v>13.92</v>
      </c>
      <c r="G37" s="22"/>
      <c r="H37" s="23">
        <v>13.92</v>
      </c>
      <c r="I37" s="2"/>
    </row>
    <row r="38" spans="2:9" x14ac:dyDescent="0.2">
      <c r="B38" s="20"/>
      <c r="C38" s="15"/>
      <c r="D38" s="15"/>
      <c r="E38" s="15"/>
      <c r="F38" s="15"/>
      <c r="G38" s="15"/>
      <c r="H38" s="18"/>
      <c r="I38" s="2"/>
    </row>
    <row r="39" spans="2:9" s="5" customFormat="1" x14ac:dyDescent="0.2">
      <c r="B39" s="16" t="s">
        <v>25</v>
      </c>
      <c r="C39" s="17">
        <f>+C40+C41</f>
        <v>173937.36</v>
      </c>
      <c r="D39" s="17">
        <f t="shared" ref="D39:H39" si="3">+D40+D41</f>
        <v>0</v>
      </c>
      <c r="E39" s="17">
        <f t="shared" si="3"/>
        <v>0</v>
      </c>
      <c r="F39" s="17">
        <f t="shared" si="3"/>
        <v>95477.28</v>
      </c>
      <c r="G39" s="17">
        <f t="shared" si="3"/>
        <v>1238.8800000000001</v>
      </c>
      <c r="H39" s="19">
        <f t="shared" si="3"/>
        <v>1628.64</v>
      </c>
      <c r="I39" s="6"/>
    </row>
    <row r="40" spans="2:9" x14ac:dyDescent="0.2">
      <c r="B40" s="20" t="s">
        <v>51</v>
      </c>
      <c r="C40" s="22">
        <v>170770.56</v>
      </c>
      <c r="D40" s="22"/>
      <c r="E40" s="22"/>
      <c r="F40" s="22">
        <v>94579.44</v>
      </c>
      <c r="G40" s="22">
        <v>1238.8800000000001</v>
      </c>
      <c r="H40" s="23">
        <v>1628.64</v>
      </c>
      <c r="I40" s="2"/>
    </row>
    <row r="41" spans="2:9" x14ac:dyDescent="0.2">
      <c r="B41" s="20" t="s">
        <v>55</v>
      </c>
      <c r="C41" s="22">
        <v>3166.8</v>
      </c>
      <c r="D41" s="22"/>
      <c r="E41" s="22"/>
      <c r="F41" s="22">
        <v>897.84</v>
      </c>
      <c r="G41" s="22"/>
      <c r="H41" s="23"/>
      <c r="I41" s="2"/>
    </row>
    <row r="42" spans="2:9" x14ac:dyDescent="0.2">
      <c r="B42" s="20"/>
      <c r="C42" s="15"/>
      <c r="D42" s="15"/>
      <c r="E42" s="15"/>
      <c r="F42" s="15"/>
      <c r="G42" s="15"/>
      <c r="H42" s="18"/>
      <c r="I42" s="2"/>
    </row>
    <row r="43" spans="2:9" s="5" customFormat="1" x14ac:dyDescent="0.2">
      <c r="B43" s="16" t="s">
        <v>26</v>
      </c>
      <c r="C43" s="17">
        <f t="shared" ref="C43:H43" si="4">SUM(C44:C53)</f>
        <v>2408849.04</v>
      </c>
      <c r="D43" s="17">
        <f t="shared" si="4"/>
        <v>135629.52000000002</v>
      </c>
      <c r="E43" s="17">
        <f t="shared" si="4"/>
        <v>1180346.3999999999</v>
      </c>
      <c r="F43" s="17">
        <f t="shared" si="4"/>
        <v>1038585.12</v>
      </c>
      <c r="G43" s="17">
        <f t="shared" si="4"/>
        <v>109237.2</v>
      </c>
      <c r="H43" s="19">
        <f t="shared" si="4"/>
        <v>663816.96000000008</v>
      </c>
      <c r="I43" s="6"/>
    </row>
    <row r="44" spans="2:9" x14ac:dyDescent="0.2">
      <c r="B44" s="20" t="s">
        <v>13</v>
      </c>
      <c r="C44" s="22">
        <v>197162.88</v>
      </c>
      <c r="D44" s="22"/>
      <c r="E44" s="22">
        <v>29322.48</v>
      </c>
      <c r="F44" s="22">
        <v>20657.28</v>
      </c>
      <c r="G44" s="22"/>
      <c r="H44" s="23">
        <v>9841.44</v>
      </c>
      <c r="I44" s="2"/>
    </row>
    <row r="45" spans="2:9" x14ac:dyDescent="0.2">
      <c r="B45" s="20" t="s">
        <v>14</v>
      </c>
      <c r="C45" s="22">
        <v>156579.12</v>
      </c>
      <c r="D45" s="22"/>
      <c r="E45" s="22">
        <v>52032.959999999999</v>
      </c>
      <c r="F45" s="22">
        <v>36038.879999999997</v>
      </c>
      <c r="G45" s="22"/>
      <c r="H45" s="23">
        <v>10968.96</v>
      </c>
      <c r="I45" s="2"/>
    </row>
    <row r="46" spans="2:9" x14ac:dyDescent="0.2">
      <c r="B46" s="20" t="s">
        <v>15</v>
      </c>
      <c r="C46" s="22">
        <v>30902.400000000001</v>
      </c>
      <c r="D46" s="22"/>
      <c r="E46" s="22">
        <v>9737.0400000000009</v>
      </c>
      <c r="F46" s="22">
        <v>7168.8</v>
      </c>
      <c r="G46" s="22"/>
      <c r="H46" s="23">
        <v>3890.64</v>
      </c>
      <c r="I46" s="2"/>
    </row>
    <row r="47" spans="2:9" x14ac:dyDescent="0.2">
      <c r="B47" s="20" t="s">
        <v>37</v>
      </c>
      <c r="C47" s="22"/>
      <c r="D47" s="22"/>
      <c r="E47" s="22"/>
      <c r="F47" s="22"/>
      <c r="G47" s="22"/>
      <c r="H47" s="23">
        <v>6.96</v>
      </c>
      <c r="I47" s="2"/>
    </row>
    <row r="48" spans="2:9" x14ac:dyDescent="0.2">
      <c r="B48" s="20" t="s">
        <v>38</v>
      </c>
      <c r="C48" s="22">
        <v>9180.24</v>
      </c>
      <c r="D48" s="22"/>
      <c r="E48" s="22"/>
      <c r="F48" s="22">
        <v>6528.48</v>
      </c>
      <c r="G48" s="22"/>
      <c r="H48" s="23">
        <v>174</v>
      </c>
      <c r="I48" s="2"/>
    </row>
    <row r="49" spans="2:9" x14ac:dyDescent="0.2">
      <c r="B49" s="20" t="s">
        <v>39</v>
      </c>
      <c r="C49" s="22">
        <v>181196.64</v>
      </c>
      <c r="D49" s="22"/>
      <c r="E49" s="22">
        <v>99764.64</v>
      </c>
      <c r="F49" s="22">
        <v>55979.28</v>
      </c>
      <c r="G49" s="22"/>
      <c r="H49" s="23">
        <v>35941.440000000002</v>
      </c>
      <c r="I49" s="2"/>
    </row>
    <row r="50" spans="2:9" x14ac:dyDescent="0.2">
      <c r="B50" s="20" t="s">
        <v>16</v>
      </c>
      <c r="C50" s="22">
        <v>217026.72</v>
      </c>
      <c r="D50" s="22"/>
      <c r="E50" s="22">
        <v>125433.12</v>
      </c>
      <c r="F50" s="22">
        <v>161840.88</v>
      </c>
      <c r="G50" s="22"/>
      <c r="H50" s="23">
        <v>108798.72</v>
      </c>
      <c r="I50" s="2"/>
    </row>
    <row r="51" spans="2:9" x14ac:dyDescent="0.2">
      <c r="B51" s="20" t="s">
        <v>40</v>
      </c>
      <c r="C51" s="22"/>
      <c r="D51" s="22"/>
      <c r="E51" s="22"/>
      <c r="F51" s="22"/>
      <c r="G51" s="22"/>
      <c r="H51" s="23"/>
      <c r="I51" s="2"/>
    </row>
    <row r="52" spans="2:9" x14ac:dyDescent="0.2">
      <c r="B52" s="20" t="s">
        <v>41</v>
      </c>
      <c r="C52" s="22">
        <v>1573516.8</v>
      </c>
      <c r="D52" s="22">
        <v>134418.48000000001</v>
      </c>
      <c r="E52" s="22">
        <v>836891.28</v>
      </c>
      <c r="F52" s="22">
        <v>724424.64</v>
      </c>
      <c r="G52" s="22">
        <v>109237.2</v>
      </c>
      <c r="H52" s="23">
        <v>477170.64</v>
      </c>
      <c r="I52" s="2"/>
    </row>
    <row r="53" spans="2:9" x14ac:dyDescent="0.2">
      <c r="B53" s="20" t="s">
        <v>4</v>
      </c>
      <c r="C53" s="22">
        <v>43284.24</v>
      </c>
      <c r="D53" s="22">
        <v>1211.04</v>
      </c>
      <c r="E53" s="22">
        <v>27164.880000000001</v>
      </c>
      <c r="F53" s="22">
        <v>25946.880000000001</v>
      </c>
      <c r="G53" s="22"/>
      <c r="H53" s="23">
        <v>17024.16</v>
      </c>
      <c r="I53" s="2"/>
    </row>
    <row r="54" spans="2:9" x14ac:dyDescent="0.2">
      <c r="B54" s="20"/>
      <c r="C54" s="15"/>
      <c r="D54" s="15"/>
      <c r="E54" s="15"/>
      <c r="F54" s="15"/>
      <c r="G54" s="15"/>
      <c r="H54" s="18"/>
      <c r="I54" s="2"/>
    </row>
    <row r="55" spans="2:9" s="5" customFormat="1" x14ac:dyDescent="0.2">
      <c r="B55" s="16" t="s">
        <v>27</v>
      </c>
      <c r="C55" s="17">
        <f>SUM(C56:C62)</f>
        <v>737.76</v>
      </c>
      <c r="D55" s="17">
        <f>SUM(D56:D62)</f>
        <v>0</v>
      </c>
      <c r="E55" s="17">
        <f>SUM(E56:E62)</f>
        <v>0</v>
      </c>
      <c r="F55" s="17">
        <f>SUM(F56:F62)</f>
        <v>5059.9200000000028</v>
      </c>
      <c r="G55" s="17">
        <f>SUM(G56:G57)</f>
        <v>0</v>
      </c>
      <c r="H55" s="19">
        <f>SUM(H56:H57)</f>
        <v>0</v>
      </c>
      <c r="I55" s="6"/>
    </row>
    <row r="56" spans="2:9" x14ac:dyDescent="0.2">
      <c r="B56" s="20" t="s">
        <v>17</v>
      </c>
      <c r="C56" s="22">
        <v>368.88</v>
      </c>
      <c r="D56" s="22"/>
      <c r="E56" s="22"/>
      <c r="F56" s="22"/>
      <c r="G56" s="15">
        <v>0</v>
      </c>
      <c r="H56" s="18">
        <v>0</v>
      </c>
      <c r="I56" s="2"/>
    </row>
    <row r="57" spans="2:9" x14ac:dyDescent="0.2">
      <c r="B57" s="20" t="s">
        <v>18</v>
      </c>
      <c r="C57" s="22">
        <v>368.88</v>
      </c>
      <c r="D57" s="22"/>
      <c r="E57" s="22"/>
      <c r="F57" s="22"/>
      <c r="G57" s="15">
        <v>0</v>
      </c>
      <c r="H57" s="18">
        <v>0</v>
      </c>
      <c r="I57" s="2"/>
    </row>
    <row r="58" spans="2:9" x14ac:dyDescent="0.2">
      <c r="B58" s="20" t="s">
        <v>45</v>
      </c>
      <c r="C58" s="22"/>
      <c r="D58" s="22"/>
      <c r="E58" s="22"/>
      <c r="F58" s="22"/>
      <c r="G58" s="15">
        <v>0</v>
      </c>
      <c r="H58" s="18">
        <v>0</v>
      </c>
      <c r="I58" s="2"/>
    </row>
    <row r="59" spans="2:9" x14ac:dyDescent="0.2">
      <c r="B59" s="20" t="s">
        <v>46</v>
      </c>
      <c r="C59" s="22"/>
      <c r="D59" s="22"/>
      <c r="E59" s="22"/>
      <c r="F59" s="22">
        <v>17302.560000000001</v>
      </c>
      <c r="G59" s="15">
        <v>0</v>
      </c>
      <c r="H59" s="18">
        <v>0</v>
      </c>
      <c r="I59" s="2"/>
    </row>
    <row r="60" spans="2:9" x14ac:dyDescent="0.2">
      <c r="B60" s="20" t="s">
        <v>19</v>
      </c>
      <c r="C60" s="22"/>
      <c r="D60" s="22"/>
      <c r="E60" s="22"/>
      <c r="F60" s="22">
        <v>-556.79999999999995</v>
      </c>
      <c r="G60" s="15">
        <v>0</v>
      </c>
      <c r="H60" s="18">
        <v>0</v>
      </c>
      <c r="I60" s="2"/>
    </row>
    <row r="61" spans="2:9" x14ac:dyDescent="0.2">
      <c r="B61" s="20" t="s">
        <v>20</v>
      </c>
      <c r="C61" s="22"/>
      <c r="D61" s="22"/>
      <c r="E61" s="22"/>
      <c r="F61" s="22">
        <v>-11720.64</v>
      </c>
      <c r="G61" s="15">
        <v>0</v>
      </c>
      <c r="H61" s="18">
        <v>0</v>
      </c>
      <c r="I61" s="2"/>
    </row>
    <row r="62" spans="2:9" x14ac:dyDescent="0.2">
      <c r="B62" s="20" t="s">
        <v>43</v>
      </c>
      <c r="C62" s="22"/>
      <c r="D62" s="22"/>
      <c r="E62" s="22"/>
      <c r="F62" s="22">
        <v>34.799999999999997</v>
      </c>
      <c r="G62" s="15">
        <v>0</v>
      </c>
      <c r="H62" s="18">
        <v>0</v>
      </c>
      <c r="I62" s="2"/>
    </row>
    <row r="63" spans="2:9" x14ac:dyDescent="0.2">
      <c r="B63" s="20" t="s">
        <v>44</v>
      </c>
      <c r="C63" s="15"/>
      <c r="D63" s="15"/>
      <c r="E63" s="15"/>
      <c r="F63" s="15"/>
      <c r="G63" s="15">
        <v>0</v>
      </c>
      <c r="H63" s="18">
        <v>0</v>
      </c>
      <c r="I63" s="2"/>
    </row>
    <row r="64" spans="2:9" x14ac:dyDescent="0.2">
      <c r="B64" s="20"/>
      <c r="C64" s="15"/>
      <c r="D64" s="15"/>
      <c r="E64" s="15"/>
      <c r="F64" s="15"/>
      <c r="G64" s="15"/>
      <c r="H64" s="18"/>
      <c r="I64" s="2"/>
    </row>
    <row r="65" spans="2:9" x14ac:dyDescent="0.2">
      <c r="B65" s="16" t="s">
        <v>59</v>
      </c>
      <c r="C65" s="17">
        <f>+C66+C67</f>
        <v>334.08</v>
      </c>
      <c r="D65" s="17">
        <f t="shared" ref="D65:H65" si="5">+D66+D67</f>
        <v>0</v>
      </c>
      <c r="E65" s="17">
        <f t="shared" si="5"/>
        <v>0</v>
      </c>
      <c r="F65" s="17">
        <f t="shared" si="5"/>
        <v>0</v>
      </c>
      <c r="G65" s="17">
        <f t="shared" si="5"/>
        <v>0</v>
      </c>
      <c r="H65" s="17">
        <f t="shared" si="5"/>
        <v>0</v>
      </c>
      <c r="I65" s="2"/>
    </row>
    <row r="66" spans="2:9" x14ac:dyDescent="0.2">
      <c r="B66" s="20" t="s">
        <v>35</v>
      </c>
      <c r="C66" s="22">
        <v>334.08</v>
      </c>
      <c r="D66" s="22"/>
      <c r="E66" s="22"/>
      <c r="F66" s="22"/>
      <c r="G66" s="15">
        <v>0</v>
      </c>
      <c r="H66" s="18">
        <v>0</v>
      </c>
      <c r="I66" s="2"/>
    </row>
    <row r="67" spans="2:9" x14ac:dyDescent="0.2">
      <c r="B67" s="20" t="s">
        <v>60</v>
      </c>
      <c r="C67" s="22"/>
      <c r="D67" s="22"/>
      <c r="E67" s="22"/>
      <c r="F67" s="22"/>
      <c r="G67" s="15">
        <v>0</v>
      </c>
      <c r="H67" s="18">
        <v>0</v>
      </c>
      <c r="I67" s="2"/>
    </row>
    <row r="68" spans="2:9" x14ac:dyDescent="0.2">
      <c r="B68" s="21" t="s">
        <v>53</v>
      </c>
      <c r="C68" s="3"/>
      <c r="D68" s="3"/>
      <c r="E68" s="3"/>
      <c r="F68" s="3"/>
      <c r="G68" s="3"/>
      <c r="H68" s="3"/>
      <c r="I68" s="2"/>
    </row>
    <row r="69" spans="2:9" x14ac:dyDescent="0.2">
      <c r="B69" s="21" t="s">
        <v>52</v>
      </c>
    </row>
    <row r="70" spans="2:9" x14ac:dyDescent="0.2">
      <c r="B70" s="21"/>
      <c r="C70" s="2"/>
      <c r="D70" s="2"/>
      <c r="E70" s="2"/>
      <c r="F70" s="2"/>
      <c r="G70" s="2"/>
      <c r="H70" s="2"/>
      <c r="I70" s="2"/>
    </row>
    <row r="71" spans="2:9" x14ac:dyDescent="0.2">
      <c r="B71" s="7"/>
      <c r="C71" s="2"/>
      <c r="D71" s="2"/>
      <c r="E71" s="2"/>
      <c r="F71" s="2"/>
      <c r="G71" s="2"/>
      <c r="H71" s="2"/>
      <c r="I71" s="2"/>
    </row>
    <row r="72" spans="2:9" x14ac:dyDescent="0.2">
      <c r="C72" s="2"/>
      <c r="D72" s="2"/>
      <c r="E72" s="2"/>
      <c r="F72" s="2"/>
      <c r="G72" s="2"/>
      <c r="H72" s="2"/>
      <c r="I72" s="2"/>
    </row>
    <row r="73" spans="2:9" x14ac:dyDescent="0.2">
      <c r="C73" s="2"/>
      <c r="D73" s="2"/>
      <c r="E73" s="2"/>
      <c r="F73" s="2"/>
      <c r="G73" s="2"/>
      <c r="H73" s="2"/>
      <c r="I73" s="2"/>
    </row>
    <row r="74" spans="2:9" x14ac:dyDescent="0.2">
      <c r="C74" s="2"/>
      <c r="D74" s="2"/>
      <c r="E74" s="2"/>
      <c r="F74" s="2"/>
      <c r="G74" s="2"/>
      <c r="H74" s="2"/>
      <c r="I74" s="2"/>
    </row>
    <row r="75" spans="2:9" x14ac:dyDescent="0.2">
      <c r="C75" s="2"/>
      <c r="D75" s="2"/>
      <c r="E75" s="2"/>
      <c r="F75" s="2"/>
      <c r="G75" s="2"/>
      <c r="H75" s="2"/>
      <c r="I75" s="2"/>
    </row>
    <row r="76" spans="2:9" x14ac:dyDescent="0.2">
      <c r="C76" s="2"/>
      <c r="D76" s="2"/>
      <c r="E76" s="2"/>
      <c r="F76" s="2"/>
      <c r="G76" s="2"/>
      <c r="H76" s="2"/>
      <c r="I76" s="2"/>
    </row>
    <row r="77" spans="2:9" x14ac:dyDescent="0.2">
      <c r="C77" s="2"/>
      <c r="D77" s="2"/>
      <c r="E77" s="2"/>
      <c r="F77" s="2"/>
      <c r="G77" s="2"/>
      <c r="H77" s="2"/>
      <c r="I77" s="2"/>
    </row>
    <row r="78" spans="2:9" x14ac:dyDescent="0.2">
      <c r="C78" s="2"/>
      <c r="D78" s="2"/>
      <c r="E78" s="2"/>
      <c r="F78" s="2"/>
      <c r="G78" s="2"/>
      <c r="H78" s="2"/>
      <c r="I78" s="2"/>
    </row>
    <row r="79" spans="2:9" x14ac:dyDescent="0.2">
      <c r="C79" s="2"/>
      <c r="D79" s="2"/>
      <c r="E79" s="2"/>
      <c r="F79" s="2"/>
      <c r="G79" s="2"/>
      <c r="H79" s="2"/>
      <c r="I79" s="2"/>
    </row>
    <row r="80" spans="2:9" x14ac:dyDescent="0.2">
      <c r="C80" s="2"/>
      <c r="D80" s="2"/>
      <c r="E80" s="2"/>
      <c r="F80" s="2"/>
      <c r="G80" s="2"/>
      <c r="H80" s="2"/>
      <c r="I80" s="2"/>
    </row>
    <row r="81" spans="3:9" x14ac:dyDescent="0.2">
      <c r="C81" s="2"/>
      <c r="D81" s="2"/>
      <c r="E81" s="2"/>
      <c r="F81" s="2"/>
      <c r="G81" s="2"/>
      <c r="H81" s="2"/>
      <c r="I81" s="2"/>
    </row>
    <row r="82" spans="3:9" x14ac:dyDescent="0.2">
      <c r="C82" s="2"/>
      <c r="D82" s="2"/>
      <c r="E82" s="2"/>
      <c r="F82" s="2"/>
      <c r="G82" s="2"/>
      <c r="H82" s="2"/>
      <c r="I82" s="2"/>
    </row>
    <row r="83" spans="3:9" x14ac:dyDescent="0.2">
      <c r="C83" s="2"/>
      <c r="D83" s="2"/>
      <c r="E83" s="2"/>
      <c r="F83" s="2"/>
      <c r="G83" s="2"/>
      <c r="H83" s="2"/>
      <c r="I83" s="2"/>
    </row>
    <row r="84" spans="3:9" x14ac:dyDescent="0.2">
      <c r="C84" s="2"/>
      <c r="D84" s="2"/>
      <c r="E84" s="2"/>
      <c r="F84" s="2"/>
      <c r="G84" s="2"/>
      <c r="H84" s="2"/>
      <c r="I84" s="2"/>
    </row>
    <row r="85" spans="3:9" x14ac:dyDescent="0.2">
      <c r="C85" s="2"/>
      <c r="D85" s="2"/>
      <c r="E85" s="2"/>
      <c r="F85" s="2"/>
      <c r="G85" s="2"/>
      <c r="H85" s="2"/>
      <c r="I85" s="2"/>
    </row>
    <row r="86" spans="3:9" x14ac:dyDescent="0.2">
      <c r="C86" s="2"/>
      <c r="D86" s="2"/>
      <c r="E86" s="2"/>
      <c r="F86" s="2"/>
      <c r="G86" s="2"/>
      <c r="H86" s="2"/>
      <c r="I86" s="2"/>
    </row>
    <row r="87" spans="3:9" x14ac:dyDescent="0.2">
      <c r="C87" s="2"/>
      <c r="D87" s="2"/>
      <c r="E87" s="2"/>
      <c r="F87" s="2"/>
      <c r="G87" s="2"/>
      <c r="H87" s="2"/>
      <c r="I87" s="2"/>
    </row>
    <row r="88" spans="3:9" x14ac:dyDescent="0.2">
      <c r="C88" s="2"/>
      <c r="D88" s="2"/>
      <c r="E88" s="2"/>
      <c r="F88" s="2"/>
      <c r="G88" s="2"/>
      <c r="H88" s="2"/>
      <c r="I88" s="2"/>
    </row>
    <row r="89" spans="3:9" x14ac:dyDescent="0.2">
      <c r="C89" s="2"/>
      <c r="D89" s="2"/>
      <c r="E89" s="2"/>
      <c r="F89" s="2"/>
      <c r="G89" s="2"/>
      <c r="H89" s="2"/>
      <c r="I89" s="2"/>
    </row>
    <row r="90" spans="3:9" x14ac:dyDescent="0.2">
      <c r="C90" s="2"/>
      <c r="D90" s="2"/>
      <c r="E90" s="2"/>
      <c r="F90" s="2"/>
      <c r="G90" s="2"/>
      <c r="H90" s="2"/>
      <c r="I90" s="2"/>
    </row>
    <row r="91" spans="3:9" x14ac:dyDescent="0.2">
      <c r="C91" s="2"/>
      <c r="D91" s="2"/>
      <c r="E91" s="2"/>
      <c r="F91" s="2"/>
      <c r="G91" s="2"/>
      <c r="H91" s="2"/>
      <c r="I91" s="2"/>
    </row>
    <row r="92" spans="3:9" x14ac:dyDescent="0.2">
      <c r="C92" s="2"/>
      <c r="D92" s="2"/>
      <c r="E92" s="2"/>
      <c r="F92" s="2"/>
      <c r="G92" s="2"/>
      <c r="H92" s="2"/>
      <c r="I92" s="2"/>
    </row>
    <row r="93" spans="3:9" x14ac:dyDescent="0.2">
      <c r="C93" s="2"/>
      <c r="D93" s="2"/>
      <c r="E93" s="2"/>
      <c r="F93" s="2"/>
      <c r="G93" s="2"/>
      <c r="H93" s="2"/>
      <c r="I93" s="2"/>
    </row>
    <row r="94" spans="3:9" x14ac:dyDescent="0.2">
      <c r="C94" s="2"/>
      <c r="D94" s="2"/>
      <c r="E94" s="2"/>
      <c r="F94" s="2"/>
      <c r="G94" s="2"/>
      <c r="H94" s="2"/>
      <c r="I94" s="2"/>
    </row>
    <row r="95" spans="3:9" x14ac:dyDescent="0.2">
      <c r="C95" s="2"/>
      <c r="D95" s="2"/>
      <c r="E95" s="2"/>
      <c r="F95" s="2"/>
      <c r="G95" s="2"/>
      <c r="H95" s="2"/>
      <c r="I95" s="2"/>
    </row>
    <row r="96" spans="3:9" x14ac:dyDescent="0.2">
      <c r="C96" s="2"/>
      <c r="D96" s="2"/>
      <c r="E96" s="2"/>
      <c r="F96" s="2"/>
      <c r="G96" s="2"/>
      <c r="H96" s="2"/>
      <c r="I96" s="2"/>
    </row>
    <row r="97" spans="3:9" x14ac:dyDescent="0.2">
      <c r="C97" s="2"/>
      <c r="D97" s="2"/>
      <c r="E97" s="2"/>
      <c r="F97" s="2"/>
      <c r="G97" s="2"/>
      <c r="H97" s="2"/>
      <c r="I97" s="2"/>
    </row>
    <row r="98" spans="3:9" x14ac:dyDescent="0.2">
      <c r="C98" s="2"/>
      <c r="D98" s="2"/>
      <c r="E98" s="2"/>
      <c r="F98" s="2"/>
      <c r="G98" s="2"/>
      <c r="H98" s="2"/>
      <c r="I98" s="2"/>
    </row>
    <row r="99" spans="3:9" x14ac:dyDescent="0.2">
      <c r="C99" s="2"/>
      <c r="D99" s="2"/>
      <c r="E99" s="2"/>
      <c r="F99" s="2"/>
      <c r="G99" s="2"/>
      <c r="H99" s="2"/>
      <c r="I99" s="2"/>
    </row>
    <row r="100" spans="3:9" x14ac:dyDescent="0.2">
      <c r="C100" s="2"/>
      <c r="D100" s="2"/>
      <c r="E100" s="2"/>
      <c r="F100" s="2"/>
      <c r="G100" s="2"/>
      <c r="H100" s="2"/>
      <c r="I100" s="2"/>
    </row>
    <row r="101" spans="3:9" x14ac:dyDescent="0.2">
      <c r="C101" s="2"/>
      <c r="D101" s="2"/>
      <c r="E101" s="2"/>
      <c r="F101" s="2"/>
      <c r="G101" s="2"/>
      <c r="H101" s="2"/>
      <c r="I101" s="2"/>
    </row>
    <row r="102" spans="3:9" x14ac:dyDescent="0.2">
      <c r="C102" s="2"/>
      <c r="D102" s="2"/>
      <c r="E102" s="2"/>
      <c r="F102" s="2"/>
      <c r="G102" s="2"/>
      <c r="H102" s="2"/>
      <c r="I102" s="2"/>
    </row>
    <row r="103" spans="3:9" x14ac:dyDescent="0.2">
      <c r="C103" s="2"/>
      <c r="D103" s="2"/>
      <c r="E103" s="2"/>
      <c r="F103" s="2"/>
      <c r="G103" s="2"/>
      <c r="H103" s="2"/>
      <c r="I103" s="2"/>
    </row>
    <row r="104" spans="3:9" x14ac:dyDescent="0.2">
      <c r="C104" s="2"/>
      <c r="D104" s="2"/>
      <c r="E104" s="2"/>
      <c r="F104" s="2"/>
      <c r="G104" s="2"/>
      <c r="H104" s="2"/>
      <c r="I104" s="2"/>
    </row>
    <row r="105" spans="3:9" x14ac:dyDescent="0.2">
      <c r="C105" s="2"/>
      <c r="D105" s="2"/>
      <c r="E105" s="2"/>
      <c r="F105" s="2"/>
      <c r="G105" s="2"/>
      <c r="H105" s="2"/>
      <c r="I105" s="2"/>
    </row>
    <row r="106" spans="3:9" x14ac:dyDescent="0.2">
      <c r="C106" s="2"/>
      <c r="D106" s="2"/>
      <c r="E106" s="2"/>
      <c r="F106" s="2"/>
      <c r="G106" s="2"/>
      <c r="H106" s="2"/>
      <c r="I106" s="2"/>
    </row>
    <row r="107" spans="3:9" x14ac:dyDescent="0.2">
      <c r="C107" s="2"/>
      <c r="D107" s="2"/>
      <c r="E107" s="2"/>
      <c r="F107" s="2"/>
      <c r="G107" s="2"/>
      <c r="H107" s="2"/>
      <c r="I107" s="2"/>
    </row>
    <row r="108" spans="3:9" x14ac:dyDescent="0.2">
      <c r="C108" s="2"/>
      <c r="D108" s="2"/>
      <c r="E108" s="2"/>
      <c r="F108" s="2"/>
      <c r="G108" s="2"/>
      <c r="H108" s="2"/>
      <c r="I108" s="2"/>
    </row>
    <row r="109" spans="3:9" x14ac:dyDescent="0.2">
      <c r="C109" s="2"/>
      <c r="D109" s="2"/>
      <c r="E109" s="2"/>
      <c r="F109" s="2"/>
      <c r="G109" s="2"/>
      <c r="H109" s="2"/>
      <c r="I109" s="2"/>
    </row>
    <row r="110" spans="3:9" x14ac:dyDescent="0.2">
      <c r="C110" s="2"/>
      <c r="D110" s="2"/>
      <c r="E110" s="2"/>
      <c r="F110" s="2"/>
      <c r="G110" s="2"/>
      <c r="H110" s="2"/>
      <c r="I110" s="2"/>
    </row>
    <row r="111" spans="3:9" x14ac:dyDescent="0.2">
      <c r="C111" s="2"/>
      <c r="D111" s="2"/>
      <c r="E111" s="2"/>
      <c r="F111" s="2"/>
      <c r="G111" s="2"/>
      <c r="H111" s="2"/>
      <c r="I111" s="2"/>
    </row>
  </sheetData>
  <phoneticPr fontId="0" type="noConversion"/>
  <pageMargins left="0.75" right="0.75" top="1" bottom="1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47"/>
  <sheetViews>
    <sheetView workbookViewId="0">
      <selection activeCell="C11" sqref="C11"/>
    </sheetView>
  </sheetViews>
  <sheetFormatPr baseColWidth="10" defaultRowHeight="12.75" x14ac:dyDescent="0.2"/>
  <cols>
    <col min="3" max="3" width="13.42578125" bestFit="1" customWidth="1"/>
    <col min="4" max="4" width="11.85546875" bestFit="1" customWidth="1"/>
  </cols>
  <sheetData>
    <row r="3" spans="3:16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3:16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3:16" x14ac:dyDescent="0.2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3:16" x14ac:dyDescent="0.2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3:16" x14ac:dyDescent="0.2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3:16" x14ac:dyDescent="0.2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3:16" x14ac:dyDescent="0.2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3:16" x14ac:dyDescent="0.2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3:16" x14ac:dyDescent="0.2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3:16" x14ac:dyDescent="0.2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3:16" x14ac:dyDescent="0.2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3:16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3:16" x14ac:dyDescent="0.2"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3:16" x14ac:dyDescent="0.2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3:16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3:16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3:16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3:16" x14ac:dyDescent="0.2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3:16" x14ac:dyDescent="0.2">
      <c r="C21" s="8"/>
      <c r="D21" s="8"/>
    </row>
    <row r="22" spans="3:16" x14ac:dyDescent="0.2">
      <c r="C22" s="8"/>
      <c r="D22" s="8"/>
    </row>
    <row r="23" spans="3:16" x14ac:dyDescent="0.2">
      <c r="C23" s="8"/>
      <c r="D23" s="8"/>
    </row>
    <row r="24" spans="3:16" x14ac:dyDescent="0.2">
      <c r="C24" s="8"/>
      <c r="D24" s="8"/>
    </row>
    <row r="25" spans="3:16" x14ac:dyDescent="0.2">
      <c r="C25" s="8"/>
      <c r="D25" s="8"/>
    </row>
    <row r="26" spans="3:16" x14ac:dyDescent="0.2">
      <c r="C26" s="10"/>
      <c r="D26" s="8"/>
    </row>
    <row r="27" spans="3:16" x14ac:dyDescent="0.2">
      <c r="C27" s="8"/>
      <c r="D27" s="8"/>
    </row>
    <row r="28" spans="3:16" x14ac:dyDescent="0.2">
      <c r="C28" s="10"/>
      <c r="D28" s="8"/>
    </row>
    <row r="29" spans="3:16" x14ac:dyDescent="0.2">
      <c r="C29" s="8"/>
      <c r="D29" s="8"/>
    </row>
    <row r="30" spans="3:16" x14ac:dyDescent="0.2">
      <c r="C30" s="8"/>
      <c r="D30" s="8"/>
    </row>
    <row r="31" spans="3:16" x14ac:dyDescent="0.2">
      <c r="C31" s="8"/>
      <c r="D31" s="8"/>
    </row>
    <row r="32" spans="3:16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9"/>
      <c r="D39" s="8"/>
    </row>
    <row r="40" spans="3:4" x14ac:dyDescent="0.2">
      <c r="C40" s="8"/>
    </row>
    <row r="41" spans="3:4" x14ac:dyDescent="0.2">
      <c r="C41" s="8"/>
    </row>
    <row r="42" spans="3:4" x14ac:dyDescent="0.2">
      <c r="C42" s="8"/>
    </row>
    <row r="43" spans="3:4" x14ac:dyDescent="0.2">
      <c r="C43" s="8"/>
    </row>
    <row r="44" spans="3:4" x14ac:dyDescent="0.2">
      <c r="C44" s="8"/>
    </row>
    <row r="45" spans="3:4" x14ac:dyDescent="0.2">
      <c r="C45" s="8"/>
    </row>
    <row r="46" spans="3:4" x14ac:dyDescent="0.2">
      <c r="C46" s="8"/>
    </row>
    <row r="47" spans="3:4" x14ac:dyDescent="0.2">
      <c r="C47" s="8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cp:lastPrinted>2007-04-03T14:21:42Z</cp:lastPrinted>
  <dcterms:created xsi:type="dcterms:W3CDTF">2004-05-06T15:44:59Z</dcterms:created>
  <dcterms:modified xsi:type="dcterms:W3CDTF">2024-06-11T13:54:12Z</dcterms:modified>
</cp:coreProperties>
</file>