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-75" yWindow="0" windowWidth="23205" windowHeight="6990"/>
  </bookViews>
  <sheets>
    <sheet name="74ENC01" sheetId="1" r:id="rId1"/>
  </sheets>
  <definedNames>
    <definedName name="_Regression_Int" localSheetId="0" hidden="1">1</definedName>
    <definedName name="A_impresión_IM" localSheetId="0">'74ENC01'!#REF!</definedName>
    <definedName name="_xlnm.Print_Area" localSheetId="0">'74ENC01'!#REF!</definedName>
  </definedNames>
  <calcPr calcId="145621"/>
</workbook>
</file>

<file path=xl/calcChain.xml><?xml version="1.0" encoding="utf-8"?>
<calcChain xmlns="http://schemas.openxmlformats.org/spreadsheetml/2006/main">
  <c r="AB17" i="1" l="1"/>
  <c r="AB13" i="1"/>
  <c r="AB19" i="1" l="1"/>
  <c r="AA17" i="1" l="1"/>
  <c r="AA13" i="1"/>
  <c r="AA19" i="1" l="1"/>
  <c r="Z17" i="1" l="1"/>
  <c r="Z13" i="1"/>
  <c r="Z19" i="1" l="1"/>
  <c r="Y17" i="1" l="1"/>
  <c r="Y13" i="1"/>
  <c r="Y19" i="1" l="1"/>
  <c r="X17" i="1"/>
  <c r="X13" i="1"/>
  <c r="X19" i="1"/>
  <c r="W17" i="1"/>
  <c r="W13" i="1"/>
  <c r="W19" i="1"/>
  <c r="V17" i="1"/>
  <c r="V13" i="1"/>
  <c r="V19" i="1"/>
  <c r="U17" i="1"/>
  <c r="U13" i="1"/>
  <c r="U19" i="1"/>
  <c r="T17" i="1"/>
  <c r="T13" i="1"/>
  <c r="T19" i="1"/>
  <c r="S17" i="1"/>
  <c r="S13" i="1"/>
  <c r="S19" i="1"/>
  <c r="R17" i="1"/>
  <c r="R13" i="1"/>
  <c r="Q17" i="1"/>
  <c r="Q13" i="1"/>
  <c r="Q19" i="1"/>
  <c r="P17" i="1"/>
  <c r="O17" i="1"/>
  <c r="O13" i="1"/>
  <c r="O19" i="1"/>
  <c r="P13" i="1"/>
  <c r="P19" i="1"/>
  <c r="R19" i="1"/>
</calcChain>
</file>

<file path=xl/sharedStrings.xml><?xml version="1.0" encoding="utf-8"?>
<sst xmlns="http://schemas.openxmlformats.org/spreadsheetml/2006/main" count="18" uniqueCount="17">
  <si>
    <t>EFECTIVO</t>
  </si>
  <si>
    <t xml:space="preserve">   Requerido</t>
  </si>
  <si>
    <t xml:space="preserve">   Constituido</t>
  </si>
  <si>
    <t xml:space="preserve">   Diferencia (A)</t>
  </si>
  <si>
    <t xml:space="preserve">   Diferencia (B)</t>
  </si>
  <si>
    <t xml:space="preserve">(En millones de bolivianos) </t>
  </si>
  <si>
    <t>TÍTULOS</t>
  </si>
  <si>
    <t>Diferencia Neta A y B</t>
  </si>
  <si>
    <t>ENCAJE</t>
  </si>
  <si>
    <t>Cuadro Nº 7.05.01</t>
  </si>
  <si>
    <r>
      <t xml:space="preserve">1998 </t>
    </r>
    <r>
      <rPr>
        <b/>
        <vertAlign val="superscript"/>
        <sz val="10"/>
        <color theme="0"/>
        <rFont val="Arial"/>
        <family val="2"/>
      </rPr>
      <t>(2)</t>
    </r>
  </si>
  <si>
    <t xml:space="preserve">            Instituto Nacional de Estadística</t>
  </si>
  <si>
    <t>Fuente: Banco Central de Bolivia</t>
  </si>
  <si>
    <r>
      <t xml:space="preserve">       (1)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Superávit (+) Déficit (-)</t>
    </r>
  </si>
  <si>
    <r>
      <t xml:space="preserve">       (2)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A partir de 2010 se considera Constituido BCB más Fondos en Custodia.</t>
    </r>
  </si>
  <si>
    <r>
      <t>BOLIVIA: ENCAJE LEGAL EN MONEDA NACIONAL DEL SISTEMA BANCARIO</t>
    </r>
    <r>
      <rPr>
        <b/>
        <vertAlign val="superscript"/>
        <sz val="10"/>
        <color indexed="16"/>
        <rFont val="Arial"/>
        <family val="2"/>
      </rPr>
      <t>(1)</t>
    </r>
    <r>
      <rPr>
        <b/>
        <sz val="10"/>
        <color indexed="16"/>
        <rFont val="Arial"/>
        <family val="2"/>
      </rPr>
      <t>, 2014 - 2023</t>
    </r>
  </si>
  <si>
    <t xml:space="preserve">   Constituido BCB mas Fondos en Custodia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</si>
</sst>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\$#.00"/>
    <numFmt numFmtId="166" formatCode="#.00"/>
    <numFmt numFmtId="167" formatCode="%#.00"/>
  </numFmts>
  <fonts count="18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color indexed="16"/>
      <name val="Arial"/>
      <family val="2"/>
    </font>
    <font>
      <vertAlign val="superscript"/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28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/>
    <xf numFmtId="3" fontId="4" fillId="0" borderId="0" xfId="0" applyNumberFormat="1" applyFont="1" applyFill="1"/>
    <xf numFmtId="2" fontId="4" fillId="0" borderId="0" xfId="0" applyNumberFormat="1" applyFont="1" applyFill="1"/>
    <xf numFmtId="0" fontId="9" fillId="0" borderId="0" xfId="0" applyFont="1" applyFill="1" applyAlignment="1" applyProtection="1">
      <alignment horizontal="left" indent="1"/>
    </xf>
    <xf numFmtId="0" fontId="6" fillId="0" borderId="0" xfId="0" applyFont="1" applyFill="1" applyAlignment="1" applyProtection="1">
      <alignment horizontal="left"/>
    </xf>
    <xf numFmtId="0" fontId="10" fillId="0" borderId="0" xfId="17" applyFont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3" borderId="2" xfId="0" applyFont="1" applyFill="1" applyBorder="1" applyAlignment="1">
      <alignment horizontal="center" vertical="center" wrapText="1"/>
    </xf>
    <xf numFmtId="1" fontId="13" fillId="3" borderId="3" xfId="0" applyNumberFormat="1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left" indent="1"/>
    </xf>
    <xf numFmtId="3" fontId="15" fillId="4" borderId="5" xfId="0" applyNumberFormat="1" applyFont="1" applyFill="1" applyBorder="1" applyAlignment="1">
      <alignment horizontal="right"/>
    </xf>
    <xf numFmtId="3" fontId="15" fillId="4" borderId="6" xfId="0" applyNumberFormat="1" applyFont="1" applyFill="1" applyBorder="1" applyAlignment="1">
      <alignment horizontal="right"/>
    </xf>
    <xf numFmtId="0" fontId="16" fillId="0" borderId="7" xfId="17" applyFont="1" applyBorder="1" applyAlignment="1">
      <alignment horizontal="left" indent="1"/>
    </xf>
    <xf numFmtId="2" fontId="16" fillId="2" borderId="5" xfId="14" applyNumberFormat="1" applyFont="1" applyFill="1" applyBorder="1" applyAlignment="1">
      <alignment horizontal="right"/>
    </xf>
    <xf numFmtId="164" fontId="16" fillId="2" borderId="5" xfId="14" applyFont="1" applyFill="1" applyBorder="1" applyAlignment="1">
      <alignment horizontal="right"/>
    </xf>
    <xf numFmtId="164" fontId="16" fillId="2" borderId="6" xfId="14" applyFont="1" applyFill="1" applyBorder="1" applyAlignment="1">
      <alignment horizontal="right"/>
    </xf>
    <xf numFmtId="0" fontId="15" fillId="4" borderId="7" xfId="0" applyFont="1" applyFill="1" applyBorder="1" applyAlignment="1">
      <alignment horizontal="left" indent="1"/>
    </xf>
    <xf numFmtId="2" fontId="15" fillId="4" borderId="8" xfId="14" applyNumberFormat="1" applyFont="1" applyFill="1" applyBorder="1"/>
    <xf numFmtId="164" fontId="15" fillId="4" borderId="8" xfId="14" applyFont="1" applyFill="1" applyBorder="1"/>
    <xf numFmtId="164" fontId="15" fillId="4" borderId="6" xfId="14" applyFont="1" applyFill="1" applyBorder="1"/>
    <xf numFmtId="0" fontId="17" fillId="2" borderId="0" xfId="17" applyFont="1" applyFill="1"/>
    <xf numFmtId="4" fontId="16" fillId="2" borderId="5" xfId="14" applyNumberFormat="1" applyFont="1" applyFill="1" applyBorder="1" applyAlignment="1">
      <alignment horizontal="right"/>
    </xf>
    <xf numFmtId="4" fontId="16" fillId="2" borderId="6" xfId="14" applyNumberFormat="1" applyFont="1" applyFill="1" applyBorder="1" applyAlignment="1">
      <alignment horizontal="right"/>
    </xf>
    <xf numFmtId="164" fontId="15" fillId="4" borderId="5" xfId="14" applyFont="1" applyFill="1" applyBorder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104775</xdr:rowOff>
    </xdr:from>
    <xdr:to>
      <xdr:col>1</xdr:col>
      <xdr:colOff>1275109</xdr:colOff>
      <xdr:row>4</xdr:row>
      <xdr:rowOff>128480</xdr:rowOff>
    </xdr:to>
    <xdr:pic>
      <xdr:nvPicPr>
        <xdr:cNvPr id="2" name="Imagen 14">
          <a:extLst>
            <a:ext uri="{FF2B5EF4-FFF2-40B4-BE49-F238E27FC236}">
              <a16:creationId xmlns:a16="http://schemas.microsoft.com/office/drawing/2014/main" xmlns="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04775"/>
          <a:ext cx="126558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AB25"/>
  <sheetViews>
    <sheetView showGridLines="0" tabSelected="1" zoomScaleNormal="75" workbookViewId="0">
      <selection activeCell="B23" sqref="B23"/>
    </sheetView>
  </sheetViews>
  <sheetFormatPr baseColWidth="10" defaultColWidth="9.77734375" defaultRowHeight="12.75" customHeight="1" x14ac:dyDescent="0.2"/>
  <cols>
    <col min="1" max="1" width="2.77734375" style="1" customWidth="1"/>
    <col min="2" max="2" width="33.88671875" style="1" customWidth="1"/>
    <col min="3" max="18" width="10.77734375" style="1" hidden="1" customWidth="1"/>
    <col min="19" max="28" width="10.77734375" style="1" customWidth="1"/>
    <col min="29" max="16384" width="9.77734375" style="1"/>
  </cols>
  <sheetData>
    <row r="6" spans="2:28" ht="12.75" customHeight="1" x14ac:dyDescent="0.2">
      <c r="B6" s="8" t="s">
        <v>9</v>
      </c>
      <c r="C6" s="2"/>
      <c r="D6" s="2"/>
      <c r="E6" s="2"/>
      <c r="F6" s="2"/>
      <c r="G6" s="2"/>
      <c r="H6" s="2"/>
      <c r="I6" s="2"/>
    </row>
    <row r="7" spans="2:28" ht="12.75" customHeight="1" x14ac:dyDescent="0.2">
      <c r="B7" s="9" t="s">
        <v>15</v>
      </c>
      <c r="C7" s="2"/>
      <c r="D7" s="2"/>
      <c r="E7" s="2"/>
      <c r="F7" s="2"/>
      <c r="G7" s="2"/>
      <c r="H7" s="2"/>
      <c r="I7" s="2"/>
    </row>
    <row r="8" spans="2:28" ht="12.75" customHeight="1" x14ac:dyDescent="0.2">
      <c r="B8" s="10" t="s">
        <v>5</v>
      </c>
      <c r="C8" s="2"/>
      <c r="D8" s="2"/>
      <c r="E8" s="2"/>
      <c r="F8" s="2"/>
      <c r="G8" s="2"/>
      <c r="H8" s="2"/>
      <c r="I8" s="2"/>
    </row>
    <row r="9" spans="2:28" s="3" customFormat="1" ht="21" customHeight="1" x14ac:dyDescent="0.2">
      <c r="B9" s="11" t="s">
        <v>8</v>
      </c>
      <c r="C9" s="12" t="s">
        <v>10</v>
      </c>
      <c r="D9" s="12">
        <v>1999</v>
      </c>
      <c r="E9" s="12">
        <v>2000</v>
      </c>
      <c r="F9" s="12">
        <v>2001</v>
      </c>
      <c r="G9" s="12">
        <v>2002</v>
      </c>
      <c r="H9" s="12">
        <v>2003</v>
      </c>
      <c r="I9" s="12">
        <v>2004</v>
      </c>
      <c r="J9" s="12">
        <v>2005</v>
      </c>
      <c r="K9" s="12">
        <v>2006</v>
      </c>
      <c r="L9" s="12">
        <v>2007</v>
      </c>
      <c r="M9" s="12">
        <v>2008</v>
      </c>
      <c r="N9" s="12">
        <v>2009</v>
      </c>
      <c r="O9" s="12">
        <v>2010</v>
      </c>
      <c r="P9" s="12">
        <v>2011</v>
      </c>
      <c r="Q9" s="12">
        <v>2012</v>
      </c>
      <c r="R9" s="12">
        <v>2013</v>
      </c>
      <c r="S9" s="12">
        <v>2014</v>
      </c>
      <c r="T9" s="12">
        <v>2015</v>
      </c>
      <c r="U9" s="12">
        <v>2016</v>
      </c>
      <c r="V9" s="12">
        <v>2017</v>
      </c>
      <c r="W9" s="12">
        <v>2018</v>
      </c>
      <c r="X9" s="12">
        <v>2019</v>
      </c>
      <c r="Y9" s="12">
        <v>2020</v>
      </c>
      <c r="Z9" s="12">
        <v>2021</v>
      </c>
      <c r="AA9" s="12">
        <v>2022</v>
      </c>
      <c r="AB9" s="12">
        <v>2023</v>
      </c>
    </row>
    <row r="10" spans="2:28" ht="15.75" customHeight="1" x14ac:dyDescent="0.2">
      <c r="B10" s="13" t="s">
        <v>6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5"/>
    </row>
    <row r="11" spans="2:28" ht="12.75" customHeight="1" x14ac:dyDescent="0.2">
      <c r="B11" s="16" t="s">
        <v>1</v>
      </c>
      <c r="C11" s="17">
        <v>131.86500000000001</v>
      </c>
      <c r="D11" s="18">
        <v>125.092</v>
      </c>
      <c r="E11" s="18">
        <v>129.91499999999999</v>
      </c>
      <c r="F11" s="18">
        <v>151.358</v>
      </c>
      <c r="G11" s="18">
        <v>134.90899999999999</v>
      </c>
      <c r="H11" s="18">
        <v>174.67</v>
      </c>
      <c r="I11" s="18">
        <v>220.845</v>
      </c>
      <c r="J11" s="18">
        <v>307.762</v>
      </c>
      <c r="K11" s="18">
        <v>476.95570651999998</v>
      </c>
      <c r="L11" s="18">
        <v>779.46655037928565</v>
      </c>
      <c r="M11" s="18">
        <v>1157.8044730550005</v>
      </c>
      <c r="N11" s="18">
        <v>985.60174709857142</v>
      </c>
      <c r="O11" s="25">
        <v>1265.0243746964284</v>
      </c>
      <c r="P11" s="25">
        <v>1774.5917160399999</v>
      </c>
      <c r="Q11" s="25">
        <v>1965.058</v>
      </c>
      <c r="R11" s="25">
        <v>2455.674</v>
      </c>
      <c r="S11" s="25">
        <v>5452.2272272992896</v>
      </c>
      <c r="T11" s="25">
        <v>3995.0326073614287</v>
      </c>
      <c r="U11" s="25">
        <v>3996.2590669299998</v>
      </c>
      <c r="V11" s="25">
        <v>3538.6924766857101</v>
      </c>
      <c r="W11" s="25">
        <v>3627.1271400350001</v>
      </c>
      <c r="X11" s="25">
        <v>3263.49520576857</v>
      </c>
      <c r="Y11" s="25">
        <v>3331.8141775785698</v>
      </c>
      <c r="Z11" s="25">
        <v>3664.95330371</v>
      </c>
      <c r="AA11" s="25">
        <v>2614.3980684714302</v>
      </c>
      <c r="AB11" s="26">
        <v>2708.9909566435699</v>
      </c>
    </row>
    <row r="12" spans="2:28" ht="12.75" customHeight="1" x14ac:dyDescent="0.2">
      <c r="B12" s="16" t="s">
        <v>2</v>
      </c>
      <c r="C12" s="17">
        <v>133.471</v>
      </c>
      <c r="D12" s="18">
        <v>126.842</v>
      </c>
      <c r="E12" s="18">
        <v>131.41900000000001</v>
      </c>
      <c r="F12" s="18">
        <v>155.41499999999999</v>
      </c>
      <c r="G12" s="18">
        <v>135.756</v>
      </c>
      <c r="H12" s="18">
        <v>170.136</v>
      </c>
      <c r="I12" s="18">
        <v>214.601</v>
      </c>
      <c r="J12" s="18">
        <v>307.601</v>
      </c>
      <c r="K12" s="18">
        <v>470.84870418928602</v>
      </c>
      <c r="L12" s="18">
        <v>774.54872146857133</v>
      </c>
      <c r="M12" s="18">
        <v>1157.8274790785713</v>
      </c>
      <c r="N12" s="18">
        <v>985.50277655857144</v>
      </c>
      <c r="O12" s="25">
        <v>1265.866013833572</v>
      </c>
      <c r="P12" s="25">
        <v>1774.91481968429</v>
      </c>
      <c r="Q12" s="25">
        <v>1965.2339999999999</v>
      </c>
      <c r="R12" s="25">
        <v>2456.1390000000001</v>
      </c>
      <c r="S12" s="25">
        <v>5453.3452534564303</v>
      </c>
      <c r="T12" s="25">
        <v>3995.1081823400004</v>
      </c>
      <c r="U12" s="25">
        <v>3996.25906523</v>
      </c>
      <c r="V12" s="25">
        <v>3538.8046350828599</v>
      </c>
      <c r="W12" s="25">
        <v>3627.2492013328601</v>
      </c>
      <c r="X12" s="25">
        <v>3171.3351823021399</v>
      </c>
      <c r="Y12" s="25">
        <v>3246.7810976228602</v>
      </c>
      <c r="Z12" s="25">
        <v>3557.6515547042859</v>
      </c>
      <c r="AA12" s="25">
        <v>2540.4122552150002</v>
      </c>
      <c r="AB12" s="26">
        <v>2628.3663166064298</v>
      </c>
    </row>
    <row r="13" spans="2:28" ht="12.75" customHeight="1" x14ac:dyDescent="0.2">
      <c r="B13" s="16" t="s">
        <v>3</v>
      </c>
      <c r="C13" s="17">
        <v>1.6060000000000001</v>
      </c>
      <c r="D13" s="18">
        <v>1.75</v>
      </c>
      <c r="E13" s="18">
        <v>1.504</v>
      </c>
      <c r="F13" s="18">
        <v>4.0570000000000004</v>
      </c>
      <c r="G13" s="18">
        <v>0.84699999999999998</v>
      </c>
      <c r="H13" s="18">
        <v>-4.5339999999999998</v>
      </c>
      <c r="I13" s="18">
        <v>-6.2439999999999998</v>
      </c>
      <c r="J13" s="18">
        <v>-0.161</v>
      </c>
      <c r="K13" s="18">
        <v>-6.1070023307141303</v>
      </c>
      <c r="L13" s="18">
        <v>-4.91782891071432</v>
      </c>
      <c r="M13" s="18">
        <v>2.3006023570815159E-2</v>
      </c>
      <c r="N13" s="18">
        <v>-9.8970539999982066E-2</v>
      </c>
      <c r="O13" s="25">
        <f t="shared" ref="O13:U13" si="0">+O12-O11</f>
        <v>0.84163913714360206</v>
      </c>
      <c r="P13" s="25">
        <f t="shared" si="0"/>
        <v>0.32310364429008587</v>
      </c>
      <c r="Q13" s="25">
        <f t="shared" si="0"/>
        <v>0.17599999999993088</v>
      </c>
      <c r="R13" s="25">
        <f t="shared" si="0"/>
        <v>0.46500000000014552</v>
      </c>
      <c r="S13" s="25">
        <f t="shared" si="0"/>
        <v>1.1180261571407755</v>
      </c>
      <c r="T13" s="25">
        <f t="shared" si="0"/>
        <v>7.5574978571694373E-2</v>
      </c>
      <c r="U13" s="25">
        <f t="shared" si="0"/>
        <v>-1.6999997569655534E-6</v>
      </c>
      <c r="V13" s="25">
        <f t="shared" ref="V13:AA13" si="1">+V12-V11</f>
        <v>0.11215839714986942</v>
      </c>
      <c r="W13" s="25">
        <f t="shared" si="1"/>
        <v>0.1220612978600002</v>
      </c>
      <c r="X13" s="25">
        <f t="shared" si="1"/>
        <v>-92.160023466430175</v>
      </c>
      <c r="Y13" s="25">
        <f t="shared" si="1"/>
        <v>-85.033079955709582</v>
      </c>
      <c r="Z13" s="25">
        <f t="shared" si="1"/>
        <v>-107.3017490057141</v>
      </c>
      <c r="AA13" s="25">
        <f t="shared" si="1"/>
        <v>-73.985813256429992</v>
      </c>
      <c r="AB13" s="26">
        <f t="shared" ref="AB13" si="2">+AB12-AB11</f>
        <v>-80.624640037140125</v>
      </c>
    </row>
    <row r="14" spans="2:28" ht="18" customHeight="1" x14ac:dyDescent="0.2">
      <c r="B14" s="20" t="s">
        <v>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5"/>
    </row>
    <row r="15" spans="2:28" ht="12.75" customHeight="1" x14ac:dyDescent="0.2">
      <c r="B15" s="16" t="s">
        <v>1</v>
      </c>
      <c r="C15" s="17">
        <v>79.441000000000003</v>
      </c>
      <c r="D15" s="18">
        <v>85.45</v>
      </c>
      <c r="E15" s="18">
        <v>93.105000000000004</v>
      </c>
      <c r="F15" s="18">
        <v>75.757999999999996</v>
      </c>
      <c r="G15" s="18">
        <v>58.814999999999998</v>
      </c>
      <c r="H15" s="18">
        <v>82.376000000000005</v>
      </c>
      <c r="I15" s="18">
        <v>90.667000000000002</v>
      </c>
      <c r="J15" s="18">
        <v>116.327</v>
      </c>
      <c r="K15" s="18">
        <v>171.829456570714</v>
      </c>
      <c r="L15" s="18">
        <v>267.97415269928575</v>
      </c>
      <c r="M15" s="18">
        <v>362.12729885857146</v>
      </c>
      <c r="N15" s="18">
        <v>212.71549836928565</v>
      </c>
      <c r="O15" s="25">
        <v>294.08660557500008</v>
      </c>
      <c r="P15" s="25">
        <v>532.78315350785704</v>
      </c>
      <c r="Q15" s="25">
        <v>716.65499999999997</v>
      </c>
      <c r="R15" s="25">
        <v>1022.486</v>
      </c>
      <c r="S15" s="25">
        <v>2403.4283827978602</v>
      </c>
      <c r="T15" s="25">
        <v>5369.0883061785717</v>
      </c>
      <c r="U15" s="25">
        <v>5610.7796163335697</v>
      </c>
      <c r="V15" s="25">
        <v>5808.42252016571</v>
      </c>
      <c r="W15" s="25">
        <v>6217.9806325542904</v>
      </c>
      <c r="X15" s="25">
        <v>5643.74201044643</v>
      </c>
      <c r="Y15" s="25">
        <v>5572.5235449257098</v>
      </c>
      <c r="Z15" s="25">
        <v>6269.3960640621426</v>
      </c>
      <c r="AA15" s="25">
        <v>6503.5861875435703</v>
      </c>
      <c r="AB15" s="26">
        <v>7156.3980485607199</v>
      </c>
    </row>
    <row r="16" spans="2:28" ht="12.75" customHeight="1" x14ac:dyDescent="0.2">
      <c r="B16" s="16" t="s">
        <v>16</v>
      </c>
      <c r="C16" s="17">
        <v>237.911</v>
      </c>
      <c r="D16" s="18">
        <v>304.166</v>
      </c>
      <c r="E16" s="18">
        <v>313.44799999999998</v>
      </c>
      <c r="F16" s="18">
        <v>271.28399999999999</v>
      </c>
      <c r="G16" s="18">
        <v>198.26400000000001</v>
      </c>
      <c r="H16" s="18">
        <v>339.20400000000001</v>
      </c>
      <c r="I16" s="18">
        <v>479.11099999999999</v>
      </c>
      <c r="J16" s="18">
        <v>772.57299999999998</v>
      </c>
      <c r="K16" s="18">
        <v>911.26592920785697</v>
      </c>
      <c r="L16" s="18">
        <v>1009.5408009257143</v>
      </c>
      <c r="M16" s="18">
        <v>1031.0193565964285</v>
      </c>
      <c r="N16" s="18">
        <v>6468.6740611299983</v>
      </c>
      <c r="O16" s="25">
        <v>4751.2843959758902</v>
      </c>
      <c r="P16" s="25">
        <v>5477.9320682676098</v>
      </c>
      <c r="Q16" s="25">
        <v>6458.7979999999998</v>
      </c>
      <c r="R16" s="25">
        <v>5294.7910000000002</v>
      </c>
      <c r="S16" s="25">
        <v>8236.53581264897</v>
      </c>
      <c r="T16" s="25">
        <v>17880.434723817143</v>
      </c>
      <c r="U16" s="25">
        <v>12000.4375820154</v>
      </c>
      <c r="V16" s="25">
        <v>13618.3221284679</v>
      </c>
      <c r="W16" s="25">
        <v>11635.571607404299</v>
      </c>
      <c r="X16" s="25">
        <v>9400.7015009496408</v>
      </c>
      <c r="Y16" s="25">
        <v>15229.179505135</v>
      </c>
      <c r="Z16" s="25">
        <v>15431.628661240575</v>
      </c>
      <c r="AA16" s="25">
        <v>17346.9966621643</v>
      </c>
      <c r="AB16" s="26">
        <v>22284.079169332101</v>
      </c>
    </row>
    <row r="17" spans="2:28" ht="12.75" customHeight="1" x14ac:dyDescent="0.2">
      <c r="B17" s="16" t="s">
        <v>4</v>
      </c>
      <c r="C17" s="17">
        <v>158.47</v>
      </c>
      <c r="D17" s="18">
        <v>218.71600000000001</v>
      </c>
      <c r="E17" s="18">
        <v>220.34299999999999</v>
      </c>
      <c r="F17" s="18">
        <v>195.52600000000001</v>
      </c>
      <c r="G17" s="18">
        <v>139.44900000000001</v>
      </c>
      <c r="H17" s="18">
        <v>256.82799999999997</v>
      </c>
      <c r="I17" s="18">
        <v>388.44400000000002</v>
      </c>
      <c r="J17" s="18">
        <v>656.24599999999998</v>
      </c>
      <c r="K17" s="18">
        <v>739.43647263714297</v>
      </c>
      <c r="L17" s="18">
        <v>741.56664822642847</v>
      </c>
      <c r="M17" s="18">
        <v>668.89205773785693</v>
      </c>
      <c r="N17" s="18">
        <v>6255.958562760713</v>
      </c>
      <c r="O17" s="25">
        <f t="shared" ref="O17:U17" si="3">+O16-O15</f>
        <v>4457.19779040089</v>
      </c>
      <c r="P17" s="25">
        <f t="shared" si="3"/>
        <v>4945.1489147597531</v>
      </c>
      <c r="Q17" s="25">
        <f t="shared" si="3"/>
        <v>5742.143</v>
      </c>
      <c r="R17" s="25">
        <f t="shared" si="3"/>
        <v>4272.3050000000003</v>
      </c>
      <c r="S17" s="25">
        <f t="shared" si="3"/>
        <v>5833.1074298511103</v>
      </c>
      <c r="T17" s="25">
        <f t="shared" si="3"/>
        <v>12511.346417638571</v>
      </c>
      <c r="U17" s="25">
        <f t="shared" si="3"/>
        <v>6389.6579656818303</v>
      </c>
      <c r="V17" s="25">
        <f t="shared" ref="V17:AA17" si="4">+V16-V15</f>
        <v>7809.8996083021902</v>
      </c>
      <c r="W17" s="25">
        <f t="shared" si="4"/>
        <v>5417.5909748500089</v>
      </c>
      <c r="X17" s="25">
        <f t="shared" si="4"/>
        <v>3756.9594905032109</v>
      </c>
      <c r="Y17" s="25">
        <f t="shared" si="4"/>
        <v>9656.6559602092893</v>
      </c>
      <c r="Z17" s="25">
        <f t="shared" si="4"/>
        <v>9162.2325971784321</v>
      </c>
      <c r="AA17" s="25">
        <f t="shared" si="4"/>
        <v>10843.41047462073</v>
      </c>
      <c r="AB17" s="26">
        <f t="shared" ref="AB17" si="5">+AB16-AB15</f>
        <v>15127.68112077138</v>
      </c>
    </row>
    <row r="18" spans="2:28" ht="12.75" customHeight="1" x14ac:dyDescent="0.2"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9"/>
    </row>
    <row r="19" spans="2:28" s="3" customFormat="1" ht="12.75" customHeight="1" x14ac:dyDescent="0.2">
      <c r="B19" s="20" t="s">
        <v>7</v>
      </c>
      <c r="C19" s="21">
        <v>160.07599999999999</v>
      </c>
      <c r="D19" s="22">
        <v>220.46600000000001</v>
      </c>
      <c r="E19" s="22">
        <v>221.84700000000001</v>
      </c>
      <c r="F19" s="22">
        <v>199.583</v>
      </c>
      <c r="G19" s="22">
        <v>140.29599999999999</v>
      </c>
      <c r="H19" s="22">
        <v>252.29400000000001</v>
      </c>
      <c r="I19" s="22">
        <v>382.2</v>
      </c>
      <c r="J19" s="22">
        <v>656.08500000000004</v>
      </c>
      <c r="K19" s="22">
        <v>733.32947030642902</v>
      </c>
      <c r="L19" s="22">
        <v>736.64881931571415</v>
      </c>
      <c r="M19" s="22">
        <v>668.91506376142775</v>
      </c>
      <c r="N19" s="22">
        <v>6255.8595922207132</v>
      </c>
      <c r="O19" s="22">
        <f t="shared" ref="O19:T19" si="6">+O17+O13</f>
        <v>4458.0394295380338</v>
      </c>
      <c r="P19" s="22">
        <f t="shared" si="6"/>
        <v>4945.4720184040434</v>
      </c>
      <c r="Q19" s="22">
        <f t="shared" si="6"/>
        <v>5742.3189999999995</v>
      </c>
      <c r="R19" s="22">
        <f t="shared" si="6"/>
        <v>4272.7700000000004</v>
      </c>
      <c r="S19" s="22">
        <f t="shared" si="6"/>
        <v>5834.2254560082511</v>
      </c>
      <c r="T19" s="22">
        <f t="shared" si="6"/>
        <v>12511.421992617143</v>
      </c>
      <c r="U19" s="22">
        <f t="shared" ref="U19:Z19" si="7">+U17+U13</f>
        <v>6389.6579639818301</v>
      </c>
      <c r="V19" s="22">
        <f t="shared" si="7"/>
        <v>7810.0117666993401</v>
      </c>
      <c r="W19" s="22">
        <f t="shared" si="7"/>
        <v>5417.7130361478685</v>
      </c>
      <c r="X19" s="27">
        <f t="shared" si="7"/>
        <v>3664.7994670367807</v>
      </c>
      <c r="Y19" s="27">
        <f t="shared" si="7"/>
        <v>9571.6228802535807</v>
      </c>
      <c r="Z19" s="27">
        <f t="shared" si="7"/>
        <v>9054.9308481727185</v>
      </c>
      <c r="AA19" s="27">
        <f t="shared" ref="AA19:AB19" si="8">+AA17+AA13</f>
        <v>10769.424661364301</v>
      </c>
      <c r="AB19" s="23">
        <f t="shared" si="8"/>
        <v>15047.05648073424</v>
      </c>
    </row>
    <row r="20" spans="2:28" ht="12.75" customHeight="1" x14ac:dyDescent="0.2">
      <c r="B20" s="24" t="s">
        <v>12</v>
      </c>
      <c r="G20" s="4"/>
    </row>
    <row r="21" spans="2:28" ht="12.75" customHeight="1" x14ac:dyDescent="0.2">
      <c r="B21" s="24" t="s">
        <v>11</v>
      </c>
      <c r="G21" s="5"/>
    </row>
    <row r="22" spans="2:28" ht="12.75" hidden="1" customHeight="1" x14ac:dyDescent="0.2">
      <c r="B22" s="7"/>
    </row>
    <row r="23" spans="2:28" ht="12.75" customHeight="1" x14ac:dyDescent="0.2">
      <c r="B23" s="24" t="s">
        <v>13</v>
      </c>
    </row>
    <row r="24" spans="2:28" ht="12.75" hidden="1" customHeight="1" x14ac:dyDescent="0.2">
      <c r="B24" s="24" t="s">
        <v>14</v>
      </c>
    </row>
    <row r="25" spans="2:28" ht="12.75" customHeight="1" x14ac:dyDescent="0.2">
      <c r="B25" s="6"/>
    </row>
  </sheetData>
  <phoneticPr fontId="0" type="noConversion"/>
  <printOptions horizontalCentered="1" verticalCentered="1"/>
  <pageMargins left="0.75" right="0.75" top="1" bottom="1" header="0.51181102362204722" footer="0.51181102362204722"/>
  <pageSetup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74ENC01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2001-04-26T13:56:07Z</cp:lastPrinted>
  <dcterms:created xsi:type="dcterms:W3CDTF">1997-03-22T07:10:19Z</dcterms:created>
  <dcterms:modified xsi:type="dcterms:W3CDTF">2024-06-11T13:34:52Z</dcterms:modified>
</cp:coreProperties>
</file>