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135" yWindow="-30" windowWidth="25065" windowHeight="10170" tabRatio="601"/>
  </bookViews>
  <sheets>
    <sheet name="72COL05" sheetId="1" r:id="rId1"/>
  </sheets>
  <definedNames>
    <definedName name="_Regression_Int" localSheetId="0" hidden="1">1</definedName>
    <definedName name="A_impresión_IM" localSheetId="0">'72COL05'!#REF!</definedName>
    <definedName name="_xlnm.Print_Area" localSheetId="0">'72COL05'!#REF!</definedName>
  </definedNames>
  <calcPr calcId="145621"/>
</workbook>
</file>

<file path=xl/calcChain.xml><?xml version="1.0" encoding="utf-8"?>
<calcChain xmlns="http://schemas.openxmlformats.org/spreadsheetml/2006/main">
  <c r="AG29" i="1" l="1"/>
  <c r="AG25" i="1"/>
  <c r="AG21" i="1"/>
  <c r="AG17" i="1"/>
  <c r="AG13" i="1"/>
  <c r="AF29" i="1" l="1"/>
  <c r="AF25" i="1"/>
  <c r="AF21" i="1"/>
  <c r="AF17" i="1"/>
  <c r="AF13" i="1"/>
  <c r="AE29" i="1" l="1"/>
  <c r="AE25" i="1"/>
  <c r="AE21" i="1"/>
  <c r="AE17" i="1"/>
  <c r="AE13" i="1"/>
  <c r="AD29" i="1" l="1"/>
  <c r="AD25" i="1"/>
  <c r="AD21" i="1"/>
  <c r="AD17" i="1"/>
  <c r="AD13" i="1"/>
  <c r="AC29" i="1" l="1"/>
  <c r="AC25" i="1"/>
  <c r="AC21" i="1"/>
  <c r="AC17" i="1"/>
  <c r="AC13" i="1"/>
  <c r="AB29" i="1"/>
  <c r="AB25" i="1"/>
  <c r="AB21" i="1"/>
  <c r="AB17" i="1"/>
  <c r="AB13" i="1"/>
  <c r="AA29" i="1"/>
  <c r="AA25" i="1"/>
  <c r="AA21" i="1"/>
  <c r="AA17" i="1"/>
  <c r="AA13" i="1"/>
  <c r="Z29" i="1"/>
  <c r="Z25" i="1"/>
  <c r="Z21" i="1"/>
  <c r="Z17" i="1"/>
  <c r="Z13" i="1"/>
  <c r="Y29" i="1"/>
  <c r="Y25" i="1"/>
  <c r="Y21" i="1"/>
  <c r="Y17" i="1"/>
  <c r="Y13" i="1"/>
  <c r="X29" i="1"/>
  <c r="X25" i="1"/>
  <c r="X21" i="1"/>
  <c r="X17" i="1"/>
  <c r="X13" i="1"/>
  <c r="W29" i="1"/>
  <c r="W25" i="1"/>
  <c r="W21" i="1"/>
  <c r="W17" i="1"/>
  <c r="W13" i="1"/>
  <c r="V29" i="1"/>
  <c r="V25" i="1"/>
  <c r="V21" i="1"/>
  <c r="V17" i="1"/>
  <c r="V13" i="1"/>
  <c r="U29" i="1"/>
  <c r="U25" i="1"/>
  <c r="U21" i="1"/>
  <c r="U17" i="1"/>
  <c r="U13" i="1"/>
</calcChain>
</file>

<file path=xl/sharedStrings.xml><?xml version="1.0" encoding="utf-8"?>
<sst xmlns="http://schemas.openxmlformats.org/spreadsheetml/2006/main" count="35" uniqueCount="23">
  <si>
    <t>1996</t>
  </si>
  <si>
    <t>pasivos externos y activos internos del BCB.</t>
  </si>
  <si>
    <t xml:space="preserve">(En millones de bolivianos) </t>
  </si>
  <si>
    <t xml:space="preserve">  Crédito Bruto  a</t>
  </si>
  <si>
    <t xml:space="preserve">  Depósitos  b</t>
  </si>
  <si>
    <t xml:space="preserve">  Crédito Neto c=a-b</t>
  </si>
  <si>
    <t>Cuadro Nº 7.04.05</t>
  </si>
  <si>
    <t>Gobierno, así como la cartera otorgada al Sector Público con estos recursos, dejan de constituir</t>
  </si>
  <si>
    <t>FINANCIAMIENTO</t>
  </si>
  <si>
    <t>Gobierno Central</t>
  </si>
  <si>
    <t>Seguridad Social</t>
  </si>
  <si>
    <t>Gobiernos Locales y Regionales</t>
  </si>
  <si>
    <t>Empresas Públicas</t>
  </si>
  <si>
    <t>Total</t>
  </si>
  <si>
    <t>1994 (1)</t>
  </si>
  <si>
    <t>1995 (1)</t>
  </si>
  <si>
    <t>(1) Ajustes en Crédito Interno Neto al Sector Público (CNPS) de depósito.</t>
  </si>
  <si>
    <t xml:space="preserve">(1) Los Fondos en Fideicomiso administrados por el Banco Central de Bolivia por cuenta del </t>
  </si>
  <si>
    <t xml:space="preserve">            Instituto Nacional de Estadística</t>
  </si>
  <si>
    <t>Fuente: Banco Central de Bolivia</t>
  </si>
  <si>
    <r>
      <t xml:space="preserve">2023 </t>
    </r>
    <r>
      <rPr>
        <b/>
        <vertAlign val="superscript"/>
        <sz val="10"/>
        <color theme="0"/>
        <rFont val="Arial"/>
        <family val="2"/>
      </rPr>
      <t>(p)</t>
    </r>
  </si>
  <si>
    <t xml:space="preserve">           (p): Preliminar</t>
  </si>
  <si>
    <t>BOLIVIA: FINANCIAMIENTO CONCEDIDO POR EL BANCO CENTRAL AL SECTOR PÚBLICO NO FINANCIERO,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</si>
</sst>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17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sz val="10"/>
      <color indexed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vertAlign val="superscript"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/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4">
    <xf numFmtId="0" fontId="0" fillId="0" borderId="0" xfId="0"/>
    <xf numFmtId="0" fontId="5" fillId="0" borderId="0" xfId="0" applyFont="1" applyFill="1" applyBorder="1"/>
    <xf numFmtId="0" fontId="5" fillId="0" borderId="0" xfId="0" applyFont="1" applyFill="1" applyAlignment="1" applyProtection="1">
      <alignment horizontal="left"/>
    </xf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left"/>
    </xf>
    <xf numFmtId="0" fontId="8" fillId="0" borderId="0" xfId="0" applyFont="1" applyFill="1"/>
    <xf numFmtId="0" fontId="9" fillId="0" borderId="0" xfId="17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indent="1"/>
    </xf>
    <xf numFmtId="2" fontId="13" fillId="4" borderId="5" xfId="14" applyNumberFormat="1" applyFont="1" applyFill="1" applyBorder="1"/>
    <xf numFmtId="2" fontId="13" fillId="4" borderId="6" xfId="14" applyNumberFormat="1" applyFont="1" applyFill="1" applyBorder="1"/>
    <xf numFmtId="0" fontId="14" fillId="0" borderId="7" xfId="17" applyFont="1" applyBorder="1" applyAlignment="1">
      <alignment horizontal="left" indent="1"/>
    </xf>
    <xf numFmtId="164" fontId="14" fillId="2" borderId="8" xfId="14" applyFont="1" applyFill="1" applyBorder="1" applyAlignment="1">
      <alignment horizontal="right"/>
    </xf>
    <xf numFmtId="164" fontId="14" fillId="2" borderId="9" xfId="14" applyFont="1" applyFill="1" applyBorder="1" applyAlignment="1">
      <alignment horizontal="right"/>
    </xf>
    <xf numFmtId="0" fontId="15" fillId="2" borderId="0" xfId="17" applyFont="1" applyFill="1"/>
    <xf numFmtId="4" fontId="14" fillId="2" borderId="8" xfId="14" applyNumberFormat="1" applyFont="1" applyFill="1" applyBorder="1" applyAlignment="1">
      <alignment horizontal="right"/>
    </xf>
    <xf numFmtId="4" fontId="14" fillId="2" borderId="9" xfId="14" applyNumberFormat="1" applyFont="1" applyFill="1" applyBorder="1" applyAlignment="1">
      <alignment horizontal="right"/>
    </xf>
    <xf numFmtId="0" fontId="15" fillId="2" borderId="0" xfId="17" applyFont="1" applyFill="1" applyAlignment="1">
      <alignment horizontal="left"/>
    </xf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</xdr:colOff>
      <xdr:row>0</xdr:row>
      <xdr:rowOff>63498</xdr:rowOff>
    </xdr:from>
    <xdr:to>
      <xdr:col>1</xdr:col>
      <xdr:colOff>1286750</xdr:colOff>
      <xdr:row>4</xdr:row>
      <xdr:rowOff>99903</xdr:rowOff>
    </xdr:to>
    <xdr:pic>
      <xdr:nvPicPr>
        <xdr:cNvPr id="2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63498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G44"/>
  <sheetViews>
    <sheetView showGridLines="0" tabSelected="1" zoomScaleNormal="100" workbookViewId="0">
      <selection activeCell="B7" sqref="B7"/>
    </sheetView>
  </sheetViews>
  <sheetFormatPr baseColWidth="10" defaultColWidth="10.77734375" defaultRowHeight="12.75" customHeight="1" x14ac:dyDescent="0.2"/>
  <cols>
    <col min="1" max="1" width="3.21875" style="4" customWidth="1"/>
    <col min="2" max="2" width="30.77734375" style="4" customWidth="1"/>
    <col min="3" max="11" width="9.77734375" style="4" hidden="1" customWidth="1"/>
    <col min="12" max="12" width="9.88671875" style="4" hidden="1" customWidth="1"/>
    <col min="13" max="13" width="9.6640625" style="4" hidden="1" customWidth="1"/>
    <col min="14" max="16" width="10.21875" style="4" hidden="1" customWidth="1"/>
    <col min="17" max="17" width="10.77734375" style="4" hidden="1" customWidth="1"/>
    <col min="18" max="20" width="10.44140625" style="4" hidden="1" customWidth="1"/>
    <col min="21" max="23" width="10.33203125" style="4" hidden="1" customWidth="1"/>
    <col min="24" max="26" width="10.33203125" style="4" customWidth="1"/>
    <col min="27" max="16384" width="10.77734375" style="4"/>
  </cols>
  <sheetData>
    <row r="6" spans="2:33" s="3" customFormat="1" ht="12.75" customHeight="1" x14ac:dyDescent="0.2">
      <c r="B6" s="9" t="s">
        <v>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33" s="3" customFormat="1" ht="12.75" customHeight="1" x14ac:dyDescent="0.2">
      <c r="B7" s="10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33" s="3" customFormat="1" ht="12.75" customHeight="1" x14ac:dyDescent="0.2">
      <c r="B8" s="11" t="s">
        <v>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33" s="6" customFormat="1" ht="22.5" customHeight="1" x14ac:dyDescent="0.2">
      <c r="B9" s="12" t="s">
        <v>8</v>
      </c>
      <c r="C9" s="13">
        <v>1993</v>
      </c>
      <c r="D9" s="13" t="s">
        <v>14</v>
      </c>
      <c r="E9" s="13" t="s">
        <v>15</v>
      </c>
      <c r="F9" s="13" t="s">
        <v>0</v>
      </c>
      <c r="G9" s="13">
        <v>1997</v>
      </c>
      <c r="H9" s="13">
        <v>1998</v>
      </c>
      <c r="I9" s="13">
        <v>1999</v>
      </c>
      <c r="J9" s="13">
        <v>2000</v>
      </c>
      <c r="K9" s="13">
        <v>2001</v>
      </c>
      <c r="L9" s="13">
        <v>2002</v>
      </c>
      <c r="M9" s="13">
        <v>2003</v>
      </c>
      <c r="N9" s="13">
        <v>2004</v>
      </c>
      <c r="O9" s="13">
        <v>2005</v>
      </c>
      <c r="P9" s="13">
        <v>2006</v>
      </c>
      <c r="Q9" s="13">
        <v>2007</v>
      </c>
      <c r="R9" s="13">
        <v>2008</v>
      </c>
      <c r="S9" s="13">
        <v>2009</v>
      </c>
      <c r="T9" s="13">
        <v>2010</v>
      </c>
      <c r="U9" s="13">
        <v>2011</v>
      </c>
      <c r="V9" s="13">
        <v>2012</v>
      </c>
      <c r="W9" s="13">
        <v>2013</v>
      </c>
      <c r="X9" s="13">
        <v>2014</v>
      </c>
      <c r="Y9" s="13">
        <v>2015</v>
      </c>
      <c r="Z9" s="13">
        <v>2016</v>
      </c>
      <c r="AA9" s="13">
        <v>2017</v>
      </c>
      <c r="AB9" s="13">
        <v>2018</v>
      </c>
      <c r="AC9" s="13">
        <v>2019</v>
      </c>
      <c r="AD9" s="13">
        <v>2020</v>
      </c>
      <c r="AE9" s="13">
        <v>2021</v>
      </c>
      <c r="AF9" s="13">
        <v>2022</v>
      </c>
      <c r="AG9" s="13" t="s">
        <v>20</v>
      </c>
    </row>
    <row r="10" spans="2:33" s="3" customFormat="1" ht="12.75" hidden="1" customHeight="1" x14ac:dyDescent="0.2">
      <c r="B10" s="14" t="s">
        <v>9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6"/>
    </row>
    <row r="11" spans="2:33" s="3" customFormat="1" ht="12.75" hidden="1" customHeight="1" x14ac:dyDescent="0.2">
      <c r="B11" s="17" t="s">
        <v>3</v>
      </c>
      <c r="C11" s="18">
        <v>4699.7550000000001</v>
      </c>
      <c r="D11" s="18">
        <v>5008.8680000000004</v>
      </c>
      <c r="E11" s="18">
        <v>4328.366</v>
      </c>
      <c r="F11" s="18">
        <v>3889.029</v>
      </c>
      <c r="G11" s="18">
        <v>3445.3090000000002</v>
      </c>
      <c r="H11" s="18">
        <v>3566.6790000000001</v>
      </c>
      <c r="I11" s="18">
        <v>4056.9740000000002</v>
      </c>
      <c r="J11" s="18">
        <v>4660.548511</v>
      </c>
      <c r="K11" s="18">
        <v>5436.4579999999996</v>
      </c>
      <c r="L11" s="18">
        <v>6492.0600839999997</v>
      </c>
      <c r="M11" s="18">
        <v>7252.5747899999997</v>
      </c>
      <c r="N11" s="18">
        <v>7865.8112659999997</v>
      </c>
      <c r="O11" s="18">
        <v>8025.2016126792196</v>
      </c>
      <c r="P11" s="18">
        <v>6220.4723105081102</v>
      </c>
      <c r="Q11" s="18">
        <v>6510.7510872792</v>
      </c>
      <c r="R11" s="18">
        <v>8909.8537007267641</v>
      </c>
      <c r="S11" s="18">
        <v>9529.6234295693703</v>
      </c>
      <c r="T11" s="21">
        <v>10215.179760334298</v>
      </c>
      <c r="U11" s="21">
        <v>10233.351568457099</v>
      </c>
      <c r="V11" s="21">
        <v>10145.968000000001</v>
      </c>
      <c r="W11" s="21">
        <v>10058.963734200001</v>
      </c>
      <c r="X11" s="21">
        <v>9971.52</v>
      </c>
      <c r="Y11" s="21">
        <v>10542.383805639658</v>
      </c>
      <c r="Z11" s="21">
        <v>11150.4272516812</v>
      </c>
      <c r="AA11" s="21">
        <v>13392.562437408</v>
      </c>
      <c r="AB11" s="21">
        <v>17511.615630797802</v>
      </c>
      <c r="AC11" s="21">
        <v>23148.833693480199</v>
      </c>
      <c r="AD11" s="21">
        <v>48237.671518958501</v>
      </c>
      <c r="AE11" s="21">
        <v>61673.303265986899</v>
      </c>
      <c r="AF11" s="21">
        <v>65679.148182236197</v>
      </c>
      <c r="AG11" s="22"/>
    </row>
    <row r="12" spans="2:33" s="3" customFormat="1" ht="12.75" hidden="1" customHeight="1" x14ac:dyDescent="0.2">
      <c r="B12" s="17" t="s">
        <v>4</v>
      </c>
      <c r="C12" s="18">
        <v>2412.0540000000001</v>
      </c>
      <c r="D12" s="18">
        <v>2451.2579999999998</v>
      </c>
      <c r="E12" s="18">
        <v>3.4325709999999998</v>
      </c>
      <c r="F12" s="18">
        <v>4102.433</v>
      </c>
      <c r="G12" s="18">
        <v>3065.6509999999998</v>
      </c>
      <c r="H12" s="18">
        <v>3130.8939999999998</v>
      </c>
      <c r="I12" s="18">
        <v>3237.1379999999999</v>
      </c>
      <c r="J12" s="18">
        <v>3303.4461649999998</v>
      </c>
      <c r="K12" s="18">
        <v>3448.4639999999999</v>
      </c>
      <c r="L12" s="18">
        <v>3134.6032700000001</v>
      </c>
      <c r="M12" s="18">
        <v>3491.023557</v>
      </c>
      <c r="N12" s="18">
        <v>4009.3736450000001</v>
      </c>
      <c r="O12" s="18">
        <v>3833.5869521071299</v>
      </c>
      <c r="P12" s="18">
        <v>5894.6840917011396</v>
      </c>
      <c r="Q12" s="18">
        <v>7556.3445017766899</v>
      </c>
      <c r="R12" s="18">
        <v>10207.424684273286</v>
      </c>
      <c r="S12" s="18">
        <v>13821.053885380568</v>
      </c>
      <c r="T12" s="21">
        <v>18906.911313368608</v>
      </c>
      <c r="U12" s="21">
        <v>20711.808708880999</v>
      </c>
      <c r="V12" s="21">
        <v>25867.34</v>
      </c>
      <c r="W12" s="21">
        <v>29377.627498630201</v>
      </c>
      <c r="X12" s="21">
        <v>27138.458999999999</v>
      </c>
      <c r="Y12" s="21">
        <v>20443.401307702337</v>
      </c>
      <c r="Z12" s="21">
        <v>21916.991213775502</v>
      </c>
      <c r="AA12" s="21">
        <v>22737.489896377701</v>
      </c>
      <c r="AB12" s="21">
        <v>17652.494932024601</v>
      </c>
      <c r="AC12" s="21">
        <v>15965.203429330901</v>
      </c>
      <c r="AD12" s="21">
        <v>17008.283159161201</v>
      </c>
      <c r="AE12" s="21">
        <v>17634.006157217798</v>
      </c>
      <c r="AF12" s="21">
        <v>11228.5049263702</v>
      </c>
      <c r="AG12" s="22"/>
    </row>
    <row r="13" spans="2:33" s="3" customFormat="1" ht="12.75" hidden="1" customHeight="1" x14ac:dyDescent="0.2">
      <c r="B13" s="17" t="s">
        <v>5</v>
      </c>
      <c r="C13" s="18">
        <v>2287.701</v>
      </c>
      <c r="D13" s="18">
        <v>2557.61</v>
      </c>
      <c r="E13" s="18">
        <v>895.79499999999996</v>
      </c>
      <c r="F13" s="18">
        <v>-213.404</v>
      </c>
      <c r="G13" s="18">
        <v>379.65800000000002</v>
      </c>
      <c r="H13" s="18">
        <v>435.78500000000003</v>
      </c>
      <c r="I13" s="18">
        <v>819.83600000000001</v>
      </c>
      <c r="J13" s="18">
        <v>1357.1023459999999</v>
      </c>
      <c r="K13" s="18">
        <v>1987.9949999999999</v>
      </c>
      <c r="L13" s="18">
        <v>3357.4568139999997</v>
      </c>
      <c r="M13" s="18">
        <v>3761.5512330000001</v>
      </c>
      <c r="N13" s="18">
        <v>3856.437621</v>
      </c>
      <c r="O13" s="18">
        <v>4191.6146605720896</v>
      </c>
      <c r="P13" s="18">
        <v>325.788218806967</v>
      </c>
      <c r="Q13" s="18">
        <v>-1045.5934144974899</v>
      </c>
      <c r="R13" s="18">
        <v>-1297.5709835465223</v>
      </c>
      <c r="S13" s="18">
        <v>-4291.430455811198</v>
      </c>
      <c r="T13" s="21">
        <v>-8691.7315530343094</v>
      </c>
      <c r="U13" s="21">
        <f t="shared" ref="U13:AA13" si="0">+U11-U12</f>
        <v>-10478.4571404239</v>
      </c>
      <c r="V13" s="21">
        <f t="shared" si="0"/>
        <v>-15721.371999999999</v>
      </c>
      <c r="W13" s="21">
        <f t="shared" si="0"/>
        <v>-19318.663764430203</v>
      </c>
      <c r="X13" s="21">
        <f t="shared" si="0"/>
        <v>-17166.938999999998</v>
      </c>
      <c r="Y13" s="21">
        <f t="shared" si="0"/>
        <v>-9901.0175020626793</v>
      </c>
      <c r="Z13" s="21">
        <f t="shared" si="0"/>
        <v>-10766.563962094302</v>
      </c>
      <c r="AA13" s="21">
        <f t="shared" si="0"/>
        <v>-9344.9274589697015</v>
      </c>
      <c r="AB13" s="21">
        <f t="shared" ref="AB13:AG13" si="1">+AB11-AB12</f>
        <v>-140.87930122679973</v>
      </c>
      <c r="AC13" s="21">
        <f t="shared" si="1"/>
        <v>7183.6302641492985</v>
      </c>
      <c r="AD13" s="21">
        <f t="shared" si="1"/>
        <v>31229.3883597973</v>
      </c>
      <c r="AE13" s="21">
        <f t="shared" si="1"/>
        <v>44039.297108769097</v>
      </c>
      <c r="AF13" s="21">
        <f t="shared" si="1"/>
        <v>54450.643255865994</v>
      </c>
      <c r="AG13" s="22">
        <f t="shared" si="1"/>
        <v>0</v>
      </c>
    </row>
    <row r="14" spans="2:33" s="3" customFormat="1" ht="12.75" hidden="1" customHeight="1" x14ac:dyDescent="0.2">
      <c r="B14" s="14" t="s">
        <v>10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6"/>
    </row>
    <row r="15" spans="2:33" s="3" customFormat="1" ht="12.75" hidden="1" customHeight="1" x14ac:dyDescent="0.2">
      <c r="B15" s="17" t="s">
        <v>3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9"/>
    </row>
    <row r="16" spans="2:33" s="3" customFormat="1" ht="12.75" hidden="1" customHeight="1" x14ac:dyDescent="0.2">
      <c r="B16" s="17" t="s">
        <v>4</v>
      </c>
      <c r="C16" s="18">
        <v>111.783</v>
      </c>
      <c r="D16" s="18">
        <v>137.32499999999999</v>
      </c>
      <c r="E16" s="18">
        <v>132.21299999999999</v>
      </c>
      <c r="F16" s="18">
        <v>113.318</v>
      </c>
      <c r="G16" s="18">
        <v>91.308000000000007</v>
      </c>
      <c r="H16" s="18">
        <v>177.36699999999999</v>
      </c>
      <c r="I16" s="18">
        <v>251.31299999999999</v>
      </c>
      <c r="J16" s="18">
        <v>256.19895600000001</v>
      </c>
      <c r="K16" s="18">
        <v>169.458</v>
      </c>
      <c r="L16" s="18">
        <v>108.26337400000001</v>
      </c>
      <c r="M16" s="18">
        <v>185.454733</v>
      </c>
      <c r="N16" s="18">
        <v>296.84631400000001</v>
      </c>
      <c r="O16" s="18">
        <v>306.01935006999997</v>
      </c>
      <c r="P16" s="18">
        <v>440.70145364080003</v>
      </c>
      <c r="Q16" s="18">
        <v>670.38300511919999</v>
      </c>
      <c r="R16" s="18">
        <v>1071.7364997532</v>
      </c>
      <c r="S16" s="18">
        <v>1448.0862597232003</v>
      </c>
      <c r="T16" s="21">
        <v>1791.9917112963999</v>
      </c>
      <c r="U16" s="21">
        <v>2929.2770814015998</v>
      </c>
      <c r="V16" s="21">
        <v>4127.3819999999996</v>
      </c>
      <c r="W16" s="21">
        <v>4798.8334388716003</v>
      </c>
      <c r="X16" s="21">
        <v>5659.9620000000004</v>
      </c>
      <c r="Y16" s="21">
        <v>6024.0715358843991</v>
      </c>
      <c r="Z16" s="21">
        <v>6461.2882920443999</v>
      </c>
      <c r="AA16" s="21">
        <v>6977.1246994843996</v>
      </c>
      <c r="AB16" s="21">
        <v>7474.9838646943999</v>
      </c>
      <c r="AC16" s="21">
        <v>7656.0376414344</v>
      </c>
      <c r="AD16" s="21">
        <v>7146.8233333044</v>
      </c>
      <c r="AE16" s="21">
        <v>6602.4389740744</v>
      </c>
      <c r="AF16" s="21">
        <v>6729.4011988044003</v>
      </c>
      <c r="AG16" s="22"/>
    </row>
    <row r="17" spans="2:33" s="3" customFormat="1" ht="12.75" hidden="1" customHeight="1" x14ac:dyDescent="0.2">
      <c r="B17" s="17" t="s">
        <v>5</v>
      </c>
      <c r="C17" s="18">
        <v>-111.783</v>
      </c>
      <c r="D17" s="18">
        <v>-137.32499999999999</v>
      </c>
      <c r="E17" s="18">
        <v>-132.21299999999999</v>
      </c>
      <c r="F17" s="18">
        <v>-113.318</v>
      </c>
      <c r="G17" s="18">
        <v>-91.308000000000007</v>
      </c>
      <c r="H17" s="18">
        <v>-177.36699999999999</v>
      </c>
      <c r="I17" s="18">
        <v>-251.31299999999999</v>
      </c>
      <c r="J17" s="18">
        <v>-256.19895600000001</v>
      </c>
      <c r="K17" s="18">
        <v>-169.458</v>
      </c>
      <c r="L17" s="18">
        <v>-108.26337400000001</v>
      </c>
      <c r="M17" s="18">
        <v>-185.454733</v>
      </c>
      <c r="N17" s="18">
        <v>-296.84631400000001</v>
      </c>
      <c r="O17" s="18">
        <v>-306.01935006999997</v>
      </c>
      <c r="P17" s="18">
        <v>-440.70145364080003</v>
      </c>
      <c r="Q17" s="18">
        <v>-670.38300511919999</v>
      </c>
      <c r="R17" s="18">
        <v>-1071.7364997532</v>
      </c>
      <c r="S17" s="18">
        <v>-1448.0862597232003</v>
      </c>
      <c r="T17" s="21">
        <v>-1791.9917112963999</v>
      </c>
      <c r="U17" s="21">
        <f t="shared" ref="U17:AA17" si="2">+U15-U16</f>
        <v>-2929.2770814015998</v>
      </c>
      <c r="V17" s="21">
        <f t="shared" si="2"/>
        <v>-4127.3819999999996</v>
      </c>
      <c r="W17" s="21">
        <f t="shared" si="2"/>
        <v>-4798.8334388716003</v>
      </c>
      <c r="X17" s="21">
        <f t="shared" si="2"/>
        <v>-5659.9620000000004</v>
      </c>
      <c r="Y17" s="21">
        <f t="shared" si="2"/>
        <v>-6024.0715358843991</v>
      </c>
      <c r="Z17" s="21">
        <f t="shared" si="2"/>
        <v>-6461.2882920443999</v>
      </c>
      <c r="AA17" s="21">
        <f t="shared" si="2"/>
        <v>-6977.1246994843996</v>
      </c>
      <c r="AB17" s="21">
        <f t="shared" ref="AB17:AG17" si="3">+AB15-AB16</f>
        <v>-7474.9838646943999</v>
      </c>
      <c r="AC17" s="21">
        <f t="shared" si="3"/>
        <v>-7656.0376414344</v>
      </c>
      <c r="AD17" s="21">
        <f t="shared" si="3"/>
        <v>-7146.8233333044</v>
      </c>
      <c r="AE17" s="21">
        <f t="shared" si="3"/>
        <v>-6602.4389740744</v>
      </c>
      <c r="AF17" s="21">
        <f t="shared" si="3"/>
        <v>-6729.4011988044003</v>
      </c>
      <c r="AG17" s="22">
        <f t="shared" si="3"/>
        <v>0</v>
      </c>
    </row>
    <row r="18" spans="2:33" s="3" customFormat="1" ht="12.75" hidden="1" customHeight="1" x14ac:dyDescent="0.2">
      <c r="B18" s="14" t="s">
        <v>11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6"/>
    </row>
    <row r="19" spans="2:33" s="3" customFormat="1" ht="12.75" hidden="1" customHeight="1" x14ac:dyDescent="0.2">
      <c r="B19" s="17" t="s">
        <v>3</v>
      </c>
      <c r="C19" s="18">
        <v>19.643999999999998</v>
      </c>
      <c r="D19" s="18">
        <v>17.812999999999999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9"/>
    </row>
    <row r="20" spans="2:33" ht="12.75" hidden="1" customHeight="1" x14ac:dyDescent="0.2">
      <c r="B20" s="17" t="s">
        <v>4</v>
      </c>
      <c r="C20" s="18">
        <v>112.985</v>
      </c>
      <c r="D20" s="18">
        <v>247.36199999999999</v>
      </c>
      <c r="E20" s="18">
        <v>206.167</v>
      </c>
      <c r="F20" s="18">
        <v>343.226</v>
      </c>
      <c r="G20" s="18">
        <v>331.02300000000002</v>
      </c>
      <c r="H20" s="18">
        <v>461.66</v>
      </c>
      <c r="I20" s="18">
        <v>469.40199999999999</v>
      </c>
      <c r="J20" s="18">
        <v>486.45419800000002</v>
      </c>
      <c r="K20" s="18">
        <v>684.82799999999997</v>
      </c>
      <c r="L20" s="18">
        <v>898.43847500000004</v>
      </c>
      <c r="M20" s="18">
        <v>1194.2760460000002</v>
      </c>
      <c r="N20" s="18">
        <v>1514.0555730000001</v>
      </c>
      <c r="O20" s="18">
        <v>3092.6471404399999</v>
      </c>
      <c r="P20" s="18">
        <v>4732.3362176936998</v>
      </c>
      <c r="Q20" s="18">
        <v>5703.7205347391</v>
      </c>
      <c r="R20" s="18">
        <v>6060.1502771793994</v>
      </c>
      <c r="S20" s="18">
        <v>4904.5293951596004</v>
      </c>
      <c r="T20" s="21">
        <v>7149.1595045942004</v>
      </c>
      <c r="U20" s="21">
        <v>10997.6597481198</v>
      </c>
      <c r="V20" s="21">
        <v>13879.102000000001</v>
      </c>
      <c r="W20" s="21">
        <v>15040.875767203601</v>
      </c>
      <c r="X20" s="21">
        <v>11780.132</v>
      </c>
      <c r="Y20" s="21">
        <v>9464.8863643254026</v>
      </c>
      <c r="Z20" s="21">
        <v>6383.7266930349997</v>
      </c>
      <c r="AA20" s="21">
        <v>6410.9484990248002</v>
      </c>
      <c r="AB20" s="21">
        <v>7762.8494598334</v>
      </c>
      <c r="AC20" s="21">
        <v>6502.6417953538003</v>
      </c>
      <c r="AD20" s="21">
        <v>6450.1641057777997</v>
      </c>
      <c r="AE20" s="21">
        <v>6870.7553419839996</v>
      </c>
      <c r="AF20" s="21">
        <v>7491.7878750237996</v>
      </c>
      <c r="AG20" s="22"/>
    </row>
    <row r="21" spans="2:33" ht="12.75" hidden="1" customHeight="1" x14ac:dyDescent="0.2">
      <c r="B21" s="17" t="s">
        <v>5</v>
      </c>
      <c r="C21" s="18">
        <v>-93.340999999999994</v>
      </c>
      <c r="D21" s="18">
        <v>-229.54900000000001</v>
      </c>
      <c r="E21" s="18">
        <v>-206.167</v>
      </c>
      <c r="F21" s="18">
        <v>-343.226</v>
      </c>
      <c r="G21" s="18">
        <v>-331.02300000000002</v>
      </c>
      <c r="H21" s="18">
        <v>-461.66</v>
      </c>
      <c r="I21" s="18">
        <v>-469.40199999999999</v>
      </c>
      <c r="J21" s="18">
        <v>-486.45419800000002</v>
      </c>
      <c r="K21" s="18">
        <v>-684.82799999999997</v>
      </c>
      <c r="L21" s="18">
        <v>-898.43847500000004</v>
      </c>
      <c r="M21" s="18">
        <v>-1194.2760460000002</v>
      </c>
      <c r="N21" s="18">
        <v>-1514.0555730000001</v>
      </c>
      <c r="O21" s="18">
        <v>-3092.6471404399999</v>
      </c>
      <c r="P21" s="18">
        <v>-4732.3362176936998</v>
      </c>
      <c r="Q21" s="18">
        <v>-5703.7205347391</v>
      </c>
      <c r="R21" s="18">
        <v>-6060.1502771793994</v>
      </c>
      <c r="S21" s="18">
        <v>-4904.5293951596004</v>
      </c>
      <c r="T21" s="21">
        <v>-7149.1595045942004</v>
      </c>
      <c r="U21" s="21">
        <f t="shared" ref="U21:AA21" si="4">+U19-U20</f>
        <v>-10997.6597481198</v>
      </c>
      <c r="V21" s="21">
        <f t="shared" si="4"/>
        <v>-13879.102000000001</v>
      </c>
      <c r="W21" s="21">
        <f t="shared" si="4"/>
        <v>-15040.875767203601</v>
      </c>
      <c r="X21" s="21">
        <f t="shared" si="4"/>
        <v>-11780.132</v>
      </c>
      <c r="Y21" s="21">
        <f t="shared" si="4"/>
        <v>-9464.8863643254026</v>
      </c>
      <c r="Z21" s="21">
        <f t="shared" si="4"/>
        <v>-6383.7266930349997</v>
      </c>
      <c r="AA21" s="21">
        <f t="shared" si="4"/>
        <v>-6410.9484990248002</v>
      </c>
      <c r="AB21" s="21">
        <f t="shared" ref="AB21:AG21" si="5">+AB19-AB20</f>
        <v>-7762.8494598334</v>
      </c>
      <c r="AC21" s="21">
        <f t="shared" si="5"/>
        <v>-6502.6417953538003</v>
      </c>
      <c r="AD21" s="21">
        <f t="shared" si="5"/>
        <v>-6450.1641057777997</v>
      </c>
      <c r="AE21" s="21">
        <f t="shared" si="5"/>
        <v>-6870.7553419839996</v>
      </c>
      <c r="AF21" s="21">
        <f t="shared" si="5"/>
        <v>-7491.7878750237996</v>
      </c>
      <c r="AG21" s="22">
        <f t="shared" si="5"/>
        <v>0</v>
      </c>
    </row>
    <row r="22" spans="2:33" ht="12.75" hidden="1" customHeight="1" x14ac:dyDescent="0.2">
      <c r="B22" s="14" t="s">
        <v>12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6"/>
    </row>
    <row r="23" spans="2:33" ht="12.75" hidden="1" customHeight="1" x14ac:dyDescent="0.2">
      <c r="B23" s="17" t="s">
        <v>3</v>
      </c>
      <c r="C23" s="18">
        <v>813.96100000000001</v>
      </c>
      <c r="D23" s="18">
        <v>890.66300000000001</v>
      </c>
      <c r="E23" s="18">
        <v>113.176</v>
      </c>
      <c r="F23" s="18">
        <v>118.91500000000001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21"/>
      <c r="U23" s="21">
        <v>3241.37586655</v>
      </c>
      <c r="V23" s="21">
        <v>8004.6970000000001</v>
      </c>
      <c r="W23" s="21">
        <v>12495.92749819</v>
      </c>
      <c r="X23" s="21">
        <v>16382.71</v>
      </c>
      <c r="Y23" s="21">
        <v>20973.925247530002</v>
      </c>
      <c r="Z23" s="21">
        <v>27545.19202943</v>
      </c>
      <c r="AA23" s="21">
        <v>33015.262703</v>
      </c>
      <c r="AB23" s="21">
        <v>35318.623849310003</v>
      </c>
      <c r="AC23" s="21">
        <v>37320.66347688</v>
      </c>
      <c r="AD23" s="21">
        <v>36650.342045329999</v>
      </c>
      <c r="AE23" s="21">
        <v>36992.591044679997</v>
      </c>
      <c r="AF23" s="21">
        <v>36927.940375129998</v>
      </c>
      <c r="AG23" s="22"/>
    </row>
    <row r="24" spans="2:33" ht="12.75" hidden="1" customHeight="1" x14ac:dyDescent="0.2">
      <c r="B24" s="17" t="s">
        <v>4</v>
      </c>
      <c r="C24" s="18">
        <v>395.81599999999997</v>
      </c>
      <c r="D24" s="18">
        <v>481.928</v>
      </c>
      <c r="E24" s="18">
        <v>412.34800000000001</v>
      </c>
      <c r="F24" s="18">
        <v>356.99200000000002</v>
      </c>
      <c r="G24" s="18">
        <v>412.48599999999999</v>
      </c>
      <c r="H24" s="18">
        <v>236.96600000000001</v>
      </c>
      <c r="I24" s="18">
        <v>410.12599999999998</v>
      </c>
      <c r="J24" s="18">
        <v>285.79771099999999</v>
      </c>
      <c r="K24" s="18">
        <v>480.40800000000002</v>
      </c>
      <c r="L24" s="18">
        <v>160.61828500000001</v>
      </c>
      <c r="M24" s="18">
        <v>119.364996</v>
      </c>
      <c r="N24" s="18">
        <v>140.504741</v>
      </c>
      <c r="O24" s="18">
        <v>104.85689195</v>
      </c>
      <c r="P24" s="18">
        <v>1299.4894455266999</v>
      </c>
      <c r="Q24" s="18">
        <v>642.10652095650005</v>
      </c>
      <c r="R24" s="18">
        <v>3502.4004762840991</v>
      </c>
      <c r="S24" s="18">
        <v>1393.8155294087001</v>
      </c>
      <c r="T24" s="21">
        <v>1400.8342494660001</v>
      </c>
      <c r="U24" s="21">
        <v>2009.0481214270001</v>
      </c>
      <c r="V24" s="21">
        <v>3592.6819999999998</v>
      </c>
      <c r="W24" s="21">
        <v>7150.6523403762003</v>
      </c>
      <c r="X24" s="21">
        <v>11104.593000000001</v>
      </c>
      <c r="Y24" s="21">
        <v>11446.032617339599</v>
      </c>
      <c r="Z24" s="21">
        <v>9254.8804746318001</v>
      </c>
      <c r="AA24" s="21">
        <v>7258.8006692872004</v>
      </c>
      <c r="AB24" s="21">
        <v>3855.1158420920001</v>
      </c>
      <c r="AC24" s="21">
        <v>3023.7587137435999</v>
      </c>
      <c r="AD24" s="21">
        <v>1643.8769984254</v>
      </c>
      <c r="AE24" s="21">
        <v>3048.3688690979998</v>
      </c>
      <c r="AF24" s="21">
        <v>4344.4327083378002</v>
      </c>
      <c r="AG24" s="22"/>
    </row>
    <row r="25" spans="2:33" ht="12.75" hidden="1" customHeight="1" x14ac:dyDescent="0.2">
      <c r="B25" s="17" t="s">
        <v>5</v>
      </c>
      <c r="C25" s="18">
        <v>418.14499999999998</v>
      </c>
      <c r="D25" s="18">
        <v>408.73500000000001</v>
      </c>
      <c r="E25" s="18">
        <v>-299.17200000000003</v>
      </c>
      <c r="F25" s="18">
        <v>-238.077</v>
      </c>
      <c r="G25" s="18">
        <v>-412.48599999999999</v>
      </c>
      <c r="H25" s="18">
        <v>-236.96600000000001</v>
      </c>
      <c r="I25" s="18">
        <v>-410.12599999999998</v>
      </c>
      <c r="J25" s="18">
        <v>-285.79771099999999</v>
      </c>
      <c r="K25" s="18">
        <v>-480.40800000000002</v>
      </c>
      <c r="L25" s="18">
        <v>-160.61828500000001</v>
      </c>
      <c r="M25" s="18">
        <v>-119.364996</v>
      </c>
      <c r="N25" s="18">
        <v>-140.504741</v>
      </c>
      <c r="O25" s="18">
        <v>-104.85689195</v>
      </c>
      <c r="P25" s="18">
        <v>-1299.4894455266999</v>
      </c>
      <c r="Q25" s="18">
        <v>-642.10652095650005</v>
      </c>
      <c r="R25" s="18">
        <v>-3502.4004762840991</v>
      </c>
      <c r="S25" s="18">
        <v>-1393.8155294087001</v>
      </c>
      <c r="T25" s="21">
        <v>-1400.8342494660001</v>
      </c>
      <c r="U25" s="21">
        <f t="shared" ref="U25:AA25" si="6">+U23-U24</f>
        <v>1232.3277451229999</v>
      </c>
      <c r="V25" s="21">
        <f t="shared" si="6"/>
        <v>4412.0150000000003</v>
      </c>
      <c r="W25" s="21">
        <f t="shared" si="6"/>
        <v>5345.2751578137995</v>
      </c>
      <c r="X25" s="21">
        <f t="shared" si="6"/>
        <v>5278.1169999999984</v>
      </c>
      <c r="Y25" s="21">
        <f t="shared" si="6"/>
        <v>9527.892630190403</v>
      </c>
      <c r="Z25" s="21">
        <f t="shared" si="6"/>
        <v>18290.311554798202</v>
      </c>
      <c r="AA25" s="21">
        <f t="shared" si="6"/>
        <v>25756.4620337128</v>
      </c>
      <c r="AB25" s="21">
        <f t="shared" ref="AB25:AG25" si="7">+AB23-AB24</f>
        <v>31463.508007218003</v>
      </c>
      <c r="AC25" s="21">
        <f t="shared" si="7"/>
        <v>34296.904763136401</v>
      </c>
      <c r="AD25" s="21">
        <f t="shared" si="7"/>
        <v>35006.465046904596</v>
      </c>
      <c r="AE25" s="21">
        <f t="shared" si="7"/>
        <v>33944.222175581999</v>
      </c>
      <c r="AF25" s="21">
        <f t="shared" si="7"/>
        <v>32583.507666792197</v>
      </c>
      <c r="AG25" s="22">
        <f t="shared" si="7"/>
        <v>0</v>
      </c>
    </row>
    <row r="26" spans="2:33" ht="12.75" customHeight="1" x14ac:dyDescent="0.2">
      <c r="B26" s="14" t="s">
        <v>13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/>
    </row>
    <row r="27" spans="2:33" ht="12.75" customHeight="1" x14ac:dyDescent="0.2">
      <c r="B27" s="17" t="s">
        <v>3</v>
      </c>
      <c r="C27" s="18">
        <v>5533.36</v>
      </c>
      <c r="D27" s="18">
        <v>5917.3440000000001</v>
      </c>
      <c r="E27" s="18">
        <v>4441.5420000000004</v>
      </c>
      <c r="F27" s="18">
        <v>4007.944</v>
      </c>
      <c r="G27" s="18">
        <v>3445.3090000000002</v>
      </c>
      <c r="H27" s="18">
        <v>3566.6790000000001</v>
      </c>
      <c r="I27" s="18">
        <v>4056.9740000000002</v>
      </c>
      <c r="J27" s="18">
        <v>4660.548511</v>
      </c>
      <c r="K27" s="18">
        <v>5436.4579999999996</v>
      </c>
      <c r="L27" s="18">
        <v>6492.0600839999997</v>
      </c>
      <c r="M27" s="18">
        <v>7252.5747899999997</v>
      </c>
      <c r="N27" s="18">
        <v>7865.8112659999997</v>
      </c>
      <c r="O27" s="18">
        <v>8025.2016126792196</v>
      </c>
      <c r="P27" s="18">
        <v>6220.4723105081102</v>
      </c>
      <c r="Q27" s="18">
        <v>6510.7510872792</v>
      </c>
      <c r="R27" s="18">
        <v>8909.8537007267641</v>
      </c>
      <c r="S27" s="18">
        <v>9529.6234295693703</v>
      </c>
      <c r="T27" s="21">
        <v>10215.179760334298</v>
      </c>
      <c r="U27" s="21">
        <v>13474.7274350071</v>
      </c>
      <c r="V27" s="21">
        <v>18150.665000000001</v>
      </c>
      <c r="W27" s="21">
        <v>22554.89123239</v>
      </c>
      <c r="X27" s="21">
        <v>26354.23</v>
      </c>
      <c r="Y27" s="21">
        <v>31516.309053169662</v>
      </c>
      <c r="Z27" s="21">
        <v>38695.619281111198</v>
      </c>
      <c r="AA27" s="21">
        <v>46407.825140408</v>
      </c>
      <c r="AB27" s="21">
        <v>52830.239480107797</v>
      </c>
      <c r="AC27" s="21">
        <v>60469.497170360199</v>
      </c>
      <c r="AD27" s="21">
        <v>84888.0135642885</v>
      </c>
      <c r="AE27" s="21">
        <v>98665.894310666903</v>
      </c>
      <c r="AF27" s="21">
        <v>102607.08855736601</v>
      </c>
      <c r="AG27" s="22">
        <v>132844.337030261</v>
      </c>
    </row>
    <row r="28" spans="2:33" ht="12.75" customHeight="1" x14ac:dyDescent="0.2">
      <c r="B28" s="17" t="s">
        <v>4</v>
      </c>
      <c r="C28" s="18">
        <v>3032.6379999999999</v>
      </c>
      <c r="D28" s="18">
        <v>3317.873</v>
      </c>
      <c r="E28" s="18">
        <v>4183.2979999999998</v>
      </c>
      <c r="F28" s="18">
        <v>4915.9690000000001</v>
      </c>
      <c r="G28" s="18">
        <v>3900.4679999999998</v>
      </c>
      <c r="H28" s="18">
        <v>4006.8879999999999</v>
      </c>
      <c r="I28" s="18">
        <v>4367.9790000000003</v>
      </c>
      <c r="J28" s="18">
        <v>4331.8970300000001</v>
      </c>
      <c r="K28" s="18">
        <v>4783.1580000000004</v>
      </c>
      <c r="L28" s="18">
        <v>4301.9234040000001</v>
      </c>
      <c r="M28" s="18">
        <v>4990.1193320000002</v>
      </c>
      <c r="N28" s="18">
        <v>5960.7802730000003</v>
      </c>
      <c r="O28" s="18">
        <v>7337.1103345671299</v>
      </c>
      <c r="P28" s="18">
        <v>12367.211208562299</v>
      </c>
      <c r="Q28" s="18">
        <v>14572.5545625915</v>
      </c>
      <c r="R28" s="18">
        <v>20841.711937489985</v>
      </c>
      <c r="S28" s="18">
        <v>21567.485069672071</v>
      </c>
      <c r="T28" s="21">
        <v>29248.896778725208</v>
      </c>
      <c r="U28" s="21">
        <v>36647.793659829404</v>
      </c>
      <c r="V28" s="21">
        <v>47466.504999999997</v>
      </c>
      <c r="W28" s="21">
        <v>56367.989045081602</v>
      </c>
      <c r="X28" s="21">
        <v>55683.146000000001</v>
      </c>
      <c r="Y28" s="21">
        <v>47378.391825251732</v>
      </c>
      <c r="Z28" s="21">
        <v>44016.886673486697</v>
      </c>
      <c r="AA28" s="21">
        <v>43384.363764174101</v>
      </c>
      <c r="AB28" s="21">
        <v>36745.444098644402</v>
      </c>
      <c r="AC28" s="21">
        <v>33147.641579862699</v>
      </c>
      <c r="AD28" s="21">
        <v>32249.147596668801</v>
      </c>
      <c r="AE28" s="21">
        <v>34155.569342374198</v>
      </c>
      <c r="AF28" s="21">
        <v>29794.126708536201</v>
      </c>
      <c r="AG28" s="22">
        <v>31748.691894844698</v>
      </c>
    </row>
    <row r="29" spans="2:33" ht="12.75" customHeight="1" x14ac:dyDescent="0.2">
      <c r="B29" s="17" t="s">
        <v>5</v>
      </c>
      <c r="C29" s="18">
        <v>2500.7220000000002</v>
      </c>
      <c r="D29" s="18">
        <v>2599.471</v>
      </c>
      <c r="E29" s="18">
        <v>258.24400000000003</v>
      </c>
      <c r="F29" s="18">
        <v>-908.02499999999998</v>
      </c>
      <c r="G29" s="18">
        <v>-455.15899999999999</v>
      </c>
      <c r="H29" s="18">
        <v>-440.209</v>
      </c>
      <c r="I29" s="18">
        <v>-311.00400000000002</v>
      </c>
      <c r="J29" s="18">
        <v>328.65148099999971</v>
      </c>
      <c r="K29" s="18">
        <v>653.30100000000004</v>
      </c>
      <c r="L29" s="18">
        <v>2190.1366800000001</v>
      </c>
      <c r="M29" s="18">
        <v>2262.4554579999995</v>
      </c>
      <c r="N29" s="18">
        <v>1905.0309930000001</v>
      </c>
      <c r="O29" s="18">
        <v>688.09127811208998</v>
      </c>
      <c r="P29" s="18">
        <v>-6146.73889805423</v>
      </c>
      <c r="Q29" s="18">
        <v>-8061.8034753122802</v>
      </c>
      <c r="R29" s="18">
        <v>-11931.858236763221</v>
      </c>
      <c r="S29" s="18">
        <v>-12037.861640102701</v>
      </c>
      <c r="T29" s="21">
        <v>-19033.717018390911</v>
      </c>
      <c r="U29" s="21">
        <f t="shared" ref="U29:AA29" si="8">+U27-U28</f>
        <v>-23173.066224822302</v>
      </c>
      <c r="V29" s="21">
        <f t="shared" si="8"/>
        <v>-29315.839999999997</v>
      </c>
      <c r="W29" s="21">
        <f t="shared" si="8"/>
        <v>-33813.097812691602</v>
      </c>
      <c r="X29" s="21">
        <f t="shared" si="8"/>
        <v>-29328.916000000001</v>
      </c>
      <c r="Y29" s="21">
        <f t="shared" si="8"/>
        <v>-15862.082772082071</v>
      </c>
      <c r="Z29" s="21">
        <f t="shared" si="8"/>
        <v>-5321.2673923754992</v>
      </c>
      <c r="AA29" s="21">
        <f t="shared" si="8"/>
        <v>3023.4613762338995</v>
      </c>
      <c r="AB29" s="21">
        <f t="shared" ref="AB29:AG29" si="9">+AB27-AB28</f>
        <v>16084.795381463395</v>
      </c>
      <c r="AC29" s="21">
        <f t="shared" si="9"/>
        <v>27321.8555904975</v>
      </c>
      <c r="AD29" s="21">
        <f t="shared" si="9"/>
        <v>52638.865967619698</v>
      </c>
      <c r="AE29" s="21">
        <f t="shared" si="9"/>
        <v>64510.324968292705</v>
      </c>
      <c r="AF29" s="21">
        <f t="shared" si="9"/>
        <v>72812.9618488298</v>
      </c>
      <c r="AG29" s="22">
        <f t="shared" si="9"/>
        <v>101095.6451354163</v>
      </c>
    </row>
    <row r="30" spans="2:33" ht="12.75" customHeight="1" x14ac:dyDescent="0.2">
      <c r="B30" s="20" t="s">
        <v>19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S30" s="8"/>
    </row>
    <row r="31" spans="2:33" ht="12.75" customHeight="1" x14ac:dyDescent="0.2">
      <c r="B31" s="20" t="s">
        <v>18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33" ht="12.75" hidden="1" customHeight="1" x14ac:dyDescent="0.2">
      <c r="B32" s="7" t="s">
        <v>16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2:15" ht="12.75" hidden="1" customHeight="1" x14ac:dyDescent="0.2">
      <c r="B33" s="7" t="s">
        <v>17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5" ht="12.75" hidden="1" customHeight="1" x14ac:dyDescent="0.2">
      <c r="B34" s="2" t="s">
        <v>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2:15" ht="12.75" hidden="1" customHeight="1" x14ac:dyDescent="0.2">
      <c r="B35" s="2" t="s">
        <v>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 ht="12.75" customHeight="1" x14ac:dyDescent="0.2">
      <c r="B36" s="23" t="s">
        <v>21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 ht="12.75" customHeight="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 ht="12.75" customHeight="1" x14ac:dyDescent="0.2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 ht="12.75" customHeight="1" x14ac:dyDescent="0.2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2:15" ht="12.75" customHeight="1" x14ac:dyDescent="0.2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2:15" ht="12.75" customHeight="1" x14ac:dyDescent="0.2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2:15" ht="12.75" customHeight="1" x14ac:dyDescent="0.2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2:15" ht="12.75" customHeight="1" x14ac:dyDescent="0.2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2:15" ht="12.75" customHeight="1" x14ac:dyDescent="0.2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</sheetData>
  <phoneticPr fontId="0" type="noConversion"/>
  <printOptions horizontalCentered="1" verticalCentered="1"/>
  <pageMargins left="0.75" right="0.75" top="1" bottom="1" header="0.51181102362204722" footer="0.51181102362204722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72COL05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2001-04-26T13:57:40Z</cp:lastPrinted>
  <dcterms:created xsi:type="dcterms:W3CDTF">1997-03-22T07:02:41Z</dcterms:created>
  <dcterms:modified xsi:type="dcterms:W3CDTF">2024-06-20T16:41:23Z</dcterms:modified>
</cp:coreProperties>
</file>