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4\DICIEMBRE\ANUARIO 2023_\ANUARIO 2023_inicial\documentos\601\"/>
    </mc:Choice>
  </mc:AlternateContent>
  <bookViews>
    <workbookView xWindow="0" yWindow="600" windowWidth="16305" windowHeight="9375"/>
  </bookViews>
  <sheets>
    <sheet name="6,01,02" sheetId="3" r:id="rId1"/>
  </sheets>
  <definedNames>
    <definedName name="_Fill" hidden="1">#REF!</definedName>
    <definedName name="_xlnm.Print_Area" localSheetId="0">'6,01,02'!$B$6:$B$67</definedName>
  </definedNames>
  <calcPr calcId="191029"/>
</workbook>
</file>

<file path=xl/calcChain.xml><?xml version="1.0" encoding="utf-8"?>
<calcChain xmlns="http://schemas.openxmlformats.org/spreadsheetml/2006/main">
  <c r="J12" i="3" l="1"/>
  <c r="J10" i="3"/>
  <c r="J13" i="3"/>
</calcChain>
</file>

<file path=xl/sharedStrings.xml><?xml version="1.0" encoding="utf-8"?>
<sst xmlns="http://schemas.openxmlformats.org/spreadsheetml/2006/main" count="93" uniqueCount="89">
  <si>
    <t>INGRESOS TOTALES</t>
  </si>
  <si>
    <t>EGRESOS TOTALES</t>
  </si>
  <si>
    <t>FINANCIAMIENTO</t>
  </si>
  <si>
    <t>CUENTAS</t>
  </si>
  <si>
    <t xml:space="preserve">(En millones de bolivianos) </t>
  </si>
  <si>
    <t>Ingresos Corrientes</t>
  </si>
  <si>
    <t>Ingresos Tributarios</t>
  </si>
  <si>
    <t>Renta Interna</t>
  </si>
  <si>
    <t xml:space="preserve">Sector Privado </t>
  </si>
  <si>
    <t>Otros</t>
  </si>
  <si>
    <t>Empresas Públicas</t>
  </si>
  <si>
    <t>Renta Aduanera</t>
  </si>
  <si>
    <t>Regalías Mineras</t>
  </si>
  <si>
    <t>Venta de Bienes y Servicios</t>
  </si>
  <si>
    <t>Mercado Interno</t>
  </si>
  <si>
    <t>Mercado Externo</t>
  </si>
  <si>
    <t>Transferencias Corrientes</t>
  </si>
  <si>
    <t>De Empresas</t>
  </si>
  <si>
    <t>Del Sector Privado</t>
  </si>
  <si>
    <t>Otros Ingresos Corrientes</t>
  </si>
  <si>
    <t>Recuperación de Préstamos</t>
  </si>
  <si>
    <t>Ingresos de Capital</t>
  </si>
  <si>
    <t>Donaciones</t>
  </si>
  <si>
    <t>Transferencias de Empresas</t>
  </si>
  <si>
    <t>Egresos Corrientes</t>
  </si>
  <si>
    <t>Servicios Personales</t>
  </si>
  <si>
    <t>Indemnizaciones</t>
  </si>
  <si>
    <t>Beneméritos</t>
  </si>
  <si>
    <t>Resto de Remuneraciones</t>
  </si>
  <si>
    <t>Bienes y Servicios</t>
  </si>
  <si>
    <t>Intereses Deuda Externa</t>
  </si>
  <si>
    <t>Intereses Deuda Interna</t>
  </si>
  <si>
    <t>Emisión de Certificados Fiscales Públicos</t>
  </si>
  <si>
    <t>Emisión de Certificados Fiscales Privados</t>
  </si>
  <si>
    <t>Otras Transferencias a Empresas</t>
  </si>
  <si>
    <t>Otras Transferencias al Sector Privado</t>
  </si>
  <si>
    <t>Otros Egresos Corrientes</t>
  </si>
  <si>
    <t>Concesión de Préstamos</t>
  </si>
  <si>
    <t>Egresos de Capital</t>
  </si>
  <si>
    <t>Formación Bruta de Capital</t>
  </si>
  <si>
    <t>Transferencias a Empresas</t>
  </si>
  <si>
    <t>Superávit (Déficit) Corriente</t>
  </si>
  <si>
    <t>Superávit (Déficit) Global</t>
  </si>
  <si>
    <t>Crédito Externo Neto</t>
  </si>
  <si>
    <t>Desembolsos</t>
  </si>
  <si>
    <t>Amortizaciones</t>
  </si>
  <si>
    <t>Crédito Interno Neto</t>
  </si>
  <si>
    <t>Banco Central</t>
  </si>
  <si>
    <t>Cuasifiscal</t>
  </si>
  <si>
    <t>Resto</t>
  </si>
  <si>
    <t>Deuda Flotante</t>
  </si>
  <si>
    <t>Certificados Fiscales</t>
  </si>
  <si>
    <t>Bonos AFP's</t>
  </si>
  <si>
    <t>Lt's, Mutuales y BT's.</t>
  </si>
  <si>
    <t xml:space="preserve">    Impuesto Especial a Hidrocarburos (IEHD) </t>
  </si>
  <si>
    <t xml:space="preserve">    Regalías</t>
  </si>
  <si>
    <t xml:space="preserve">Sector Privado                      </t>
  </si>
  <si>
    <t>Impuestos Sobre Hidrocarburos</t>
  </si>
  <si>
    <t>Gastos No Identificados</t>
  </si>
  <si>
    <t>Depósitos No Corrientes</t>
  </si>
  <si>
    <t xml:space="preserve">          Las pensiones calificadas como los aportes al anterior sistema son reconocidos por el Estado (Tesoro General de la Nación). </t>
  </si>
  <si>
    <t>(1)    Desde Junio de 2005 se recauda el IDH según la Nueva Ley de Hidrocarburos: 3058 del 17 de Mayo de 2005.</t>
  </si>
  <si>
    <t>(2)     Desde 1997 la reforma del sistema de pensiones (Ley 1732 de 29 de Noviembre de 1996) establece el Seguro Social Obligatorio (SSO), sistema de capitalización individual y de administración privada.</t>
  </si>
  <si>
    <t xml:space="preserve">Otros Ingresos  </t>
  </si>
  <si>
    <t>Pago Especial de Argentina/ Desembolso Líneas de Des.</t>
  </si>
  <si>
    <t>2014</t>
  </si>
  <si>
    <t>Otros Ingresos de Capital</t>
  </si>
  <si>
    <t>2015</t>
  </si>
  <si>
    <t>Cuadro Nº 6.01.02</t>
  </si>
  <si>
    <t>Otros (Dep. ENTEL) / Aporte Accionario</t>
  </si>
  <si>
    <t>2016</t>
  </si>
  <si>
    <t>Deuda Brasil-Suiza/ Alivio Deuda Externa HIPC</t>
  </si>
  <si>
    <r>
      <t xml:space="preserve">    IVA e IT / IDH</t>
    </r>
    <r>
      <rPr>
        <vertAlign val="superscript"/>
        <sz val="9"/>
        <rFont val="Arial"/>
        <family val="2"/>
      </rPr>
      <t xml:space="preserve">  (1)</t>
    </r>
  </si>
  <si>
    <r>
      <t xml:space="preserve">Rentistas  </t>
    </r>
    <r>
      <rPr>
        <vertAlign val="superscript"/>
        <sz val="9"/>
        <rFont val="Arial"/>
        <family val="2"/>
      </rPr>
      <t>(2)</t>
    </r>
  </si>
  <si>
    <t>Nota: “Puede existir diferencias en los valores que se muestran en los cuadros, debido a que su cálculo considera todos los dígitos decimales”.</t>
  </si>
  <si>
    <t>Fuente: Ministerio de Economía y Finanzas Públicas</t>
  </si>
  <si>
    <t xml:space="preserve">    Instituto Nacional de Estadística</t>
  </si>
  <si>
    <t>(p) Preliminar.</t>
  </si>
  <si>
    <r>
      <t>2020</t>
    </r>
    <r>
      <rPr>
        <b/>
        <vertAlign val="superscript"/>
        <sz val="9"/>
        <color indexed="9"/>
        <rFont val="Arial"/>
        <family val="2"/>
      </rPr>
      <t>p)</t>
    </r>
  </si>
  <si>
    <t>*(3)1/Incluye el registro de los abonos y débitos por el Instrumento de Financiamiento Rápido*(IFR)del Fondo Monetario Internacional*(FMI)el cual incumple con lo establecido en los artículos y 158322 de la Constitución Política del Estado Plurinacional de Bolivia y por tanto no fue reconocido como crédito.</t>
  </si>
  <si>
    <r>
      <t>2021</t>
    </r>
    <r>
      <rPr>
        <b/>
        <vertAlign val="superscript"/>
        <sz val="9"/>
        <color indexed="9"/>
        <rFont val="Arial"/>
        <family val="2"/>
      </rPr>
      <t>p)</t>
    </r>
  </si>
  <si>
    <t>Nota.- PIB utilizado: Bs279.221MM</t>
  </si>
  <si>
    <r>
      <t>2022</t>
    </r>
    <r>
      <rPr>
        <b/>
        <vertAlign val="superscript"/>
        <sz val="9"/>
        <color indexed="9"/>
        <rFont val="Arial"/>
        <family val="2"/>
      </rPr>
      <t>p)</t>
    </r>
  </si>
  <si>
    <r>
      <t>2023</t>
    </r>
    <r>
      <rPr>
        <b/>
        <vertAlign val="superscript"/>
        <sz val="9"/>
        <color indexed="9"/>
        <rFont val="Arial"/>
        <family val="2"/>
      </rPr>
      <t>p)</t>
    </r>
  </si>
  <si>
    <t>BOLIVIA: OPERACIONES CONSOLIDADAS DEL GOBIERNO GENERAL, 2014 - 2023</t>
  </si>
  <si>
    <r>
      <t xml:space="preserve">    OTRO TIPO DE FINANCIAMIENTO</t>
    </r>
    <r>
      <rPr>
        <vertAlign val="superscript"/>
        <sz val="9"/>
        <rFont val="Arial"/>
        <family val="2"/>
      </rPr>
      <t xml:space="preserve">  *(3)</t>
    </r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</si>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</sst>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1" formatCode="_-* #,##0.00\ _€_-;\-* #,##0.00\ _€_-;_-* &quot;-&quot;??\ _€_-;_-@_-"/>
    <numFmt numFmtId="208" formatCode="#,##0.0_);\(#,##0.0\)"/>
    <numFmt numFmtId="209" formatCode="#,##0.0"/>
    <numFmt numFmtId="210" formatCode="#,##0.000"/>
    <numFmt numFmtId="216" formatCode="#,##0.000_);\(#,##0.000\)"/>
  </numFmts>
  <fonts count="18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vertAlign val="superscript"/>
      <sz val="9"/>
      <color indexed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7">
    <xf numFmtId="0" fontId="0" fillId="0" borderId="0"/>
    <xf numFmtId="171" fontId="3" fillId="0" borderId="0" applyFont="0" applyFill="0" applyBorder="0" applyAlignment="0" applyProtection="0"/>
    <xf numFmtId="0" fontId="1" fillId="0" borderId="0"/>
    <xf numFmtId="0" fontId="2" fillId="0" borderId="0"/>
    <xf numFmtId="0" fontId="13" fillId="0" borderId="0"/>
    <xf numFmtId="0" fontId="2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37" fontId="4" fillId="2" borderId="0" xfId="0" applyNumberFormat="1" applyFont="1" applyFill="1" applyBorder="1" applyAlignment="1">
      <alignment horizontal="left" indent="1"/>
    </xf>
    <xf numFmtId="37" fontId="4" fillId="2" borderId="0" xfId="0" applyNumberFormat="1" applyFont="1" applyFill="1" applyBorder="1" applyAlignment="1">
      <alignment horizontal="left" indent="2"/>
    </xf>
    <xf numFmtId="39" fontId="4" fillId="2" borderId="0" xfId="0" applyNumberFormat="1" applyFont="1" applyFill="1" applyBorder="1" applyAlignment="1">
      <alignment horizontal="left" indent="2"/>
    </xf>
    <xf numFmtId="49" fontId="14" fillId="2" borderId="0" xfId="0" applyNumberFormat="1" applyFont="1" applyFill="1" applyAlignment="1">
      <alignment horizontal="left" vertical="center" indent="1"/>
    </xf>
    <xf numFmtId="0" fontId="4" fillId="2" borderId="0" xfId="0" applyFont="1" applyFill="1" applyBorder="1"/>
    <xf numFmtId="37" fontId="5" fillId="2" borderId="0" xfId="0" applyNumberFormat="1" applyFont="1" applyFill="1" applyBorder="1"/>
    <xf numFmtId="209" fontId="5" fillId="2" borderId="0" xfId="6" applyNumberFormat="1" applyFont="1" applyFill="1" applyBorder="1" applyAlignment="1">
      <alignment horizontal="right"/>
    </xf>
    <xf numFmtId="216" fontId="1" fillId="2" borderId="0" xfId="0" applyNumberFormat="1" applyFont="1" applyFill="1"/>
    <xf numFmtId="209" fontId="4" fillId="2" borderId="0" xfId="0" applyNumberFormat="1" applyFont="1" applyFill="1" applyBorder="1" applyAlignment="1">
      <alignment horizontal="right"/>
    </xf>
    <xf numFmtId="0" fontId="15" fillId="2" borderId="0" xfId="2" applyFont="1" applyFill="1" applyAlignment="1">
      <alignment vertical="center"/>
    </xf>
    <xf numFmtId="0" fontId="16" fillId="2" borderId="0" xfId="2" applyFont="1" applyFill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/>
    </xf>
    <xf numFmtId="1" fontId="17" fillId="3" borderId="2" xfId="0" quotePrefix="1" applyNumberFormat="1" applyFont="1" applyFill="1" applyBorder="1" applyAlignment="1">
      <alignment horizontal="center" vertical="center"/>
    </xf>
    <xf numFmtId="0" fontId="8" fillId="2" borderId="0" xfId="0" applyFont="1" applyFill="1"/>
    <xf numFmtId="49" fontId="10" fillId="2" borderId="0" xfId="0" applyNumberFormat="1" applyFont="1" applyFill="1" applyAlignment="1">
      <alignment horizontal="left" vertical="center" indent="1"/>
    </xf>
    <xf numFmtId="49" fontId="10" fillId="2" borderId="0" xfId="0" applyNumberFormat="1" applyFont="1" applyFill="1" applyBorder="1" applyAlignment="1">
      <alignment horizontal="left" vertical="center" indent="1"/>
    </xf>
    <xf numFmtId="208" fontId="1" fillId="2" borderId="0" xfId="0" applyNumberFormat="1" applyFont="1" applyFill="1" applyBorder="1"/>
    <xf numFmtId="0" fontId="11" fillId="2" borderId="0" xfId="2" applyFont="1" applyFill="1"/>
    <xf numFmtId="0" fontId="12" fillId="2" borderId="0" xfId="2" applyFont="1" applyFill="1"/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left" indent="1"/>
    </xf>
    <xf numFmtId="4" fontId="8" fillId="2" borderId="0" xfId="0" applyNumberFormat="1" applyFont="1" applyFill="1"/>
    <xf numFmtId="210" fontId="8" fillId="2" borderId="0" xfId="0" applyNumberFormat="1" applyFont="1" applyFill="1"/>
    <xf numFmtId="37" fontId="6" fillId="2" borderId="3" xfId="0" applyNumberFormat="1" applyFont="1" applyFill="1" applyBorder="1" applyAlignment="1" applyProtection="1">
      <alignment vertical="center"/>
    </xf>
    <xf numFmtId="0" fontId="6" fillId="4" borderId="3" xfId="0" applyFont="1" applyFill="1" applyBorder="1" applyAlignment="1">
      <alignment horizontal="left" indent="1"/>
    </xf>
    <xf numFmtId="37" fontId="6" fillId="2" borderId="3" xfId="5" applyNumberFormat="1" applyFont="1" applyFill="1" applyBorder="1" applyAlignment="1" applyProtection="1">
      <alignment horizontal="left" vertical="center" indent="1"/>
    </xf>
    <xf numFmtId="0" fontId="8" fillId="2" borderId="3" xfId="0" applyFont="1" applyFill="1" applyBorder="1" applyAlignment="1">
      <alignment horizontal="left" indent="2"/>
    </xf>
    <xf numFmtId="0" fontId="8" fillId="2" borderId="3" xfId="0" applyFont="1" applyFill="1" applyBorder="1" applyAlignment="1">
      <alignment horizontal="left" indent="3"/>
    </xf>
    <xf numFmtId="0" fontId="8" fillId="2" borderId="3" xfId="5" applyFont="1" applyFill="1" applyBorder="1" applyAlignment="1">
      <alignment horizontal="left" vertical="center" indent="4"/>
    </xf>
    <xf numFmtId="37" fontId="8" fillId="2" borderId="3" xfId="5" applyNumberFormat="1" applyFont="1" applyFill="1" applyBorder="1" applyAlignment="1" applyProtection="1">
      <alignment horizontal="left" vertical="center" indent="2"/>
    </xf>
    <xf numFmtId="37" fontId="8" fillId="2" borderId="3" xfId="5" applyNumberFormat="1" applyFont="1" applyFill="1" applyBorder="1" applyAlignment="1" applyProtection="1">
      <alignment horizontal="left" vertical="center" indent="3"/>
    </xf>
    <xf numFmtId="37" fontId="8" fillId="2" borderId="3" xfId="0" applyNumberFormat="1" applyFont="1" applyFill="1" applyBorder="1" applyAlignment="1" applyProtection="1">
      <alignment vertical="center"/>
    </xf>
    <xf numFmtId="37" fontId="6" fillId="2" borderId="3" xfId="5" applyNumberFormat="1" applyFont="1" applyFill="1" applyBorder="1" applyAlignment="1" applyProtection="1">
      <alignment vertical="center"/>
    </xf>
    <xf numFmtId="208" fontId="6" fillId="2" borderId="3" xfId="0" applyNumberFormat="1" applyFont="1" applyFill="1" applyBorder="1" applyAlignment="1" applyProtection="1">
      <alignment horizontal="left" indent="1"/>
    </xf>
    <xf numFmtId="0" fontId="6" fillId="2" borderId="3" xfId="0" applyFont="1" applyFill="1" applyBorder="1" applyAlignment="1">
      <alignment horizontal="left" indent="1"/>
    </xf>
    <xf numFmtId="0" fontId="8" fillId="0" borderId="4" xfId="2" applyFont="1" applyBorder="1" applyAlignment="1">
      <alignment horizontal="left" indent="2"/>
    </xf>
    <xf numFmtId="0" fontId="8" fillId="0" borderId="4" xfId="2" applyFont="1" applyBorder="1" applyAlignment="1">
      <alignment horizontal="left" indent="3"/>
    </xf>
    <xf numFmtId="0" fontId="6" fillId="0" borderId="4" xfId="2" applyFont="1" applyBorder="1" applyAlignment="1">
      <alignment horizontal="left" indent="1"/>
    </xf>
    <xf numFmtId="171" fontId="1" fillId="2" borderId="0" xfId="1" applyFont="1" applyFill="1"/>
    <xf numFmtId="4" fontId="1" fillId="2" borderId="0" xfId="0" applyNumberFormat="1" applyFont="1" applyFill="1"/>
    <xf numFmtId="3" fontId="6" fillId="4" borderId="3" xfId="0" applyNumberFormat="1" applyFont="1" applyFill="1" applyBorder="1" applyAlignment="1">
      <alignment horizontal="right"/>
    </xf>
    <xf numFmtId="3" fontId="8" fillId="2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3" fontId="6" fillId="2" borderId="5" xfId="1" applyNumberFormat="1" applyFont="1" applyFill="1" applyBorder="1" applyAlignment="1">
      <alignment horizontal="right"/>
    </xf>
    <xf numFmtId="3" fontId="6" fillId="2" borderId="6" xfId="1" applyNumberFormat="1" applyFont="1" applyFill="1" applyBorder="1" applyAlignment="1">
      <alignment horizontal="right"/>
    </xf>
  </cellXfs>
  <cellStyles count="7">
    <cellStyle name="Millares" xfId="1" builtinId="3"/>
    <cellStyle name="Normal" xfId="0" builtinId="0"/>
    <cellStyle name="Normal 10" xfId="2"/>
    <cellStyle name="Normal 12" xfId="3"/>
    <cellStyle name="Normal 3 3" xfId="4"/>
    <cellStyle name="Normal_Hoja1" xfId="5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1266825</xdr:colOff>
      <xdr:row>4</xdr:row>
      <xdr:rowOff>19050</xdr:rowOff>
    </xdr:to>
    <xdr:pic>
      <xdr:nvPicPr>
        <xdr:cNvPr id="1106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Q111"/>
  <sheetViews>
    <sheetView tabSelected="1" zoomScale="115" zoomScaleNormal="115" workbookViewId="0">
      <pane xSplit="2" ySplit="9" topLeftCell="C10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ColWidth="10.625" defaultRowHeight="12.75" x14ac:dyDescent="0.2"/>
  <cols>
    <col min="1" max="1" width="3.375" style="1" customWidth="1"/>
    <col min="2" max="2" width="40.125" style="1" customWidth="1"/>
    <col min="3" max="9" width="10.625" style="1" customWidth="1"/>
    <col min="10" max="16384" width="10.625" style="1"/>
  </cols>
  <sheetData>
    <row r="2" spans="2:17" x14ac:dyDescent="0.2">
      <c r="D2" s="42"/>
      <c r="E2" s="42"/>
      <c r="F2" s="42"/>
      <c r="G2" s="42"/>
      <c r="H2" s="42"/>
      <c r="I2" s="42"/>
      <c r="J2" s="42"/>
      <c r="K2" s="42"/>
      <c r="L2" s="42"/>
    </row>
    <row r="4" spans="2:17" x14ac:dyDescent="0.2">
      <c r="D4" s="43"/>
      <c r="E4" s="43"/>
      <c r="F4" s="43"/>
      <c r="G4" s="43"/>
      <c r="H4" s="43"/>
      <c r="I4" s="43"/>
      <c r="J4" s="43"/>
      <c r="K4" s="43"/>
      <c r="L4" s="43"/>
    </row>
    <row r="5" spans="2:17" x14ac:dyDescent="0.2">
      <c r="D5" s="43"/>
      <c r="E5" s="43"/>
      <c r="F5" s="43"/>
      <c r="G5" s="43"/>
      <c r="H5" s="43"/>
      <c r="I5" s="43"/>
      <c r="J5" s="43"/>
      <c r="K5" s="43"/>
      <c r="L5" s="43"/>
    </row>
    <row r="6" spans="2:17" ht="15" customHeight="1" x14ac:dyDescent="0.2">
      <c r="B6" s="12" t="s">
        <v>68</v>
      </c>
      <c r="D6" s="42"/>
      <c r="E6" s="42"/>
      <c r="F6" s="42"/>
      <c r="G6" s="42"/>
      <c r="H6" s="42"/>
      <c r="I6" s="42"/>
      <c r="J6" s="42"/>
      <c r="K6" s="42"/>
      <c r="L6" s="42"/>
    </row>
    <row r="7" spans="2:17" ht="15" customHeight="1" x14ac:dyDescent="0.2">
      <c r="B7" s="12" t="s">
        <v>84</v>
      </c>
      <c r="F7" s="42"/>
      <c r="G7" s="42"/>
      <c r="H7" s="42"/>
      <c r="I7" s="42"/>
      <c r="J7" s="42"/>
      <c r="K7" s="42"/>
      <c r="L7" s="42"/>
    </row>
    <row r="8" spans="2:17" ht="15" customHeight="1" x14ac:dyDescent="0.2">
      <c r="B8" s="13" t="s">
        <v>4</v>
      </c>
      <c r="F8" s="42"/>
      <c r="G8" s="42"/>
      <c r="H8" s="42"/>
      <c r="I8" s="42"/>
      <c r="J8" s="42"/>
      <c r="K8" s="42"/>
      <c r="L8" s="42"/>
    </row>
    <row r="9" spans="2:17" s="17" customFormat="1" ht="15" customHeight="1" x14ac:dyDescent="0.2">
      <c r="B9" s="14" t="s">
        <v>3</v>
      </c>
      <c r="C9" s="15" t="s">
        <v>65</v>
      </c>
      <c r="D9" s="15" t="s">
        <v>67</v>
      </c>
      <c r="E9" s="15" t="s">
        <v>70</v>
      </c>
      <c r="F9" s="15" t="s">
        <v>86</v>
      </c>
      <c r="G9" s="15" t="s">
        <v>87</v>
      </c>
      <c r="H9" s="15" t="s">
        <v>88</v>
      </c>
      <c r="I9" s="16" t="s">
        <v>78</v>
      </c>
      <c r="J9" s="16" t="s">
        <v>80</v>
      </c>
      <c r="K9" s="16" t="s">
        <v>82</v>
      </c>
      <c r="L9" s="16" t="s">
        <v>83</v>
      </c>
    </row>
    <row r="10" spans="2:17" s="17" customFormat="1" ht="15" customHeight="1" x14ac:dyDescent="0.2">
      <c r="B10" s="28" t="s">
        <v>0</v>
      </c>
      <c r="C10" s="44">
        <v>86047.583647460007</v>
      </c>
      <c r="D10" s="44">
        <v>82317.013139219998</v>
      </c>
      <c r="E10" s="44">
        <v>73350.490244619999</v>
      </c>
      <c r="F10" s="44">
        <v>75909.003196020014</v>
      </c>
      <c r="G10" s="44">
        <v>78074.239005939977</v>
      </c>
      <c r="H10" s="44">
        <v>76338.65961552001</v>
      </c>
      <c r="I10" s="44">
        <v>59746.212878927603</v>
      </c>
      <c r="J10" s="44">
        <f>J12+J35</f>
        <v>67809.829729660007</v>
      </c>
      <c r="K10" s="44">
        <v>80101.457532</v>
      </c>
      <c r="L10" s="44">
        <v>79230.473300585014</v>
      </c>
      <c r="M10" s="26"/>
      <c r="N10" s="25"/>
      <c r="O10" s="25"/>
    </row>
    <row r="11" spans="2:17" s="17" customFormat="1" ht="15" customHeight="1" x14ac:dyDescent="0.2">
      <c r="B11" s="27"/>
      <c r="C11" s="45"/>
      <c r="D11" s="45"/>
      <c r="E11" s="45"/>
      <c r="F11" s="45"/>
      <c r="G11" s="45"/>
      <c r="H11" s="45"/>
      <c r="I11" s="45"/>
      <c r="J11" s="45"/>
      <c r="K11" s="45"/>
      <c r="L11" s="46"/>
      <c r="N11" s="26"/>
    </row>
    <row r="12" spans="2:17" s="17" customFormat="1" ht="15" customHeight="1" x14ac:dyDescent="0.2">
      <c r="B12" s="29" t="s">
        <v>5</v>
      </c>
      <c r="C12" s="47">
        <v>85374.088111999998</v>
      </c>
      <c r="D12" s="47">
        <v>81460.643375000014</v>
      </c>
      <c r="E12" s="47">
        <v>72918.358567999996</v>
      </c>
      <c r="F12" s="47">
        <v>75207.818006000016</v>
      </c>
      <c r="G12" s="47">
        <v>77570.12642499998</v>
      </c>
      <c r="H12" s="47">
        <v>76058.965336000008</v>
      </c>
      <c r="I12" s="47">
        <v>59630.147148999997</v>
      </c>
      <c r="J12" s="47">
        <f>J14+J17+J20+J21+J25+J28+J31</f>
        <v>67657.929820000005</v>
      </c>
      <c r="K12" s="47">
        <v>79956.755013000002</v>
      </c>
      <c r="L12" s="48">
        <v>79105.424976000009</v>
      </c>
      <c r="O12" s="25"/>
      <c r="Q12" s="25"/>
    </row>
    <row r="13" spans="2:17" s="17" customFormat="1" ht="12" customHeight="1" x14ac:dyDescent="0.2">
      <c r="B13" s="30" t="s">
        <v>6</v>
      </c>
      <c r="C13" s="45">
        <v>49295.405118000002</v>
      </c>
      <c r="D13" s="45">
        <v>50896.304660000002</v>
      </c>
      <c r="E13" s="45">
        <v>48324.547964999998</v>
      </c>
      <c r="F13" s="45">
        <v>49194.978228000007</v>
      </c>
      <c r="G13" s="45">
        <v>50909.272511999996</v>
      </c>
      <c r="H13" s="45">
        <v>50969.949638000006</v>
      </c>
      <c r="I13" s="45">
        <v>38154.124562999998</v>
      </c>
      <c r="J13" s="45">
        <f>J14+J17+J20</f>
        <v>45653.463150000003</v>
      </c>
      <c r="K13" s="45">
        <v>54189.359410999998</v>
      </c>
      <c r="L13" s="46">
        <v>50171.693452999993</v>
      </c>
    </row>
    <row r="14" spans="2:17" s="17" customFormat="1" ht="12" customHeight="1" x14ac:dyDescent="0.2">
      <c r="B14" s="31" t="s">
        <v>7</v>
      </c>
      <c r="C14" s="45">
        <v>44893.514124000001</v>
      </c>
      <c r="D14" s="45">
        <v>46657.560898000011</v>
      </c>
      <c r="E14" s="45">
        <v>44373.208388000006</v>
      </c>
      <c r="F14" s="45">
        <v>44719.732322999997</v>
      </c>
      <c r="G14" s="45">
        <v>46394.768865999999</v>
      </c>
      <c r="H14" s="45">
        <v>46265.347899999993</v>
      </c>
      <c r="I14" s="45">
        <v>35059.520424000002</v>
      </c>
      <c r="J14" s="45">
        <v>40926.374183</v>
      </c>
      <c r="K14" s="45">
        <v>48491.818320999999</v>
      </c>
      <c r="L14" s="46">
        <v>50171.693452999993</v>
      </c>
    </row>
    <row r="15" spans="2:17" s="17" customFormat="1" ht="12" customHeight="1" x14ac:dyDescent="0.2">
      <c r="B15" s="32" t="s">
        <v>56</v>
      </c>
      <c r="C15" s="45">
        <v>41024.423168000001</v>
      </c>
      <c r="D15" s="45">
        <v>43022.925262999997</v>
      </c>
      <c r="E15" s="45">
        <v>42443.444802999999</v>
      </c>
      <c r="F15" s="45">
        <v>42398.265694999995</v>
      </c>
      <c r="G15" s="45">
        <v>44333.014798999997</v>
      </c>
      <c r="H15" s="45">
        <v>43421.012823000005</v>
      </c>
      <c r="I15" s="45">
        <v>33527.321559999997</v>
      </c>
      <c r="J15" s="45">
        <v>38446.646758999996</v>
      </c>
      <c r="K15" s="45">
        <v>44326.988331</v>
      </c>
      <c r="L15" s="46">
        <v>45566.208090999993</v>
      </c>
    </row>
    <row r="16" spans="2:17" s="17" customFormat="1" ht="12" customHeight="1" x14ac:dyDescent="0.2">
      <c r="B16" s="32" t="s">
        <v>10</v>
      </c>
      <c r="C16" s="45">
        <v>3869.0909559999996</v>
      </c>
      <c r="D16" s="45">
        <v>3634.6356350000001</v>
      </c>
      <c r="E16" s="45">
        <v>1929.7635849999999</v>
      </c>
      <c r="F16" s="45">
        <v>2321.4666279999997</v>
      </c>
      <c r="G16" s="45">
        <v>2061.7540669999998</v>
      </c>
      <c r="H16" s="45">
        <v>2844.3350769999997</v>
      </c>
      <c r="I16" s="45">
        <v>1532.198864</v>
      </c>
      <c r="J16" s="45">
        <v>2479.7274239999997</v>
      </c>
      <c r="K16" s="45">
        <v>4164.8299900000002</v>
      </c>
      <c r="L16" s="46">
        <v>4605.4853620000004</v>
      </c>
    </row>
    <row r="17" spans="2:13" s="17" customFormat="1" ht="12" customHeight="1" x14ac:dyDescent="0.2">
      <c r="B17" s="31" t="s">
        <v>11</v>
      </c>
      <c r="C17" s="45">
        <v>3099.3693089999992</v>
      </c>
      <c r="D17" s="45">
        <v>3250.9888889999997</v>
      </c>
      <c r="E17" s="45">
        <v>2889.6153549999999</v>
      </c>
      <c r="F17" s="45">
        <v>3198.237631</v>
      </c>
      <c r="G17" s="45">
        <v>3181.0366880000001</v>
      </c>
      <c r="H17" s="45">
        <v>3359.033081</v>
      </c>
      <c r="I17" s="45">
        <v>2090.6076899999998</v>
      </c>
      <c r="J17" s="45">
        <v>2998.0919309999999</v>
      </c>
      <c r="K17" s="45">
        <v>3933.120598</v>
      </c>
      <c r="L17" s="46">
        <v>4311.8114219999998</v>
      </c>
      <c r="M17" s="25"/>
    </row>
    <row r="18" spans="2:13" s="17" customFormat="1" ht="12" customHeight="1" x14ac:dyDescent="0.2">
      <c r="B18" s="32" t="s">
        <v>8</v>
      </c>
      <c r="C18" s="45">
        <v>2952.4245970000002</v>
      </c>
      <c r="D18" s="45">
        <v>3119.2757120000001</v>
      </c>
      <c r="E18" s="45">
        <v>2833.3498550000004</v>
      </c>
      <c r="F18" s="45">
        <v>3004.7783640000002</v>
      </c>
      <c r="G18" s="45">
        <v>3006.845746</v>
      </c>
      <c r="H18" s="45">
        <v>3058.6959179999999</v>
      </c>
      <c r="I18" s="45">
        <v>2033.5845049999998</v>
      </c>
      <c r="J18" s="45">
        <v>2751.6025249999998</v>
      </c>
      <c r="K18" s="45">
        <v>3363.7185420000005</v>
      </c>
      <c r="L18" s="46">
        <v>3635.9008269999999</v>
      </c>
    </row>
    <row r="19" spans="2:13" s="17" customFormat="1" ht="12" customHeight="1" x14ac:dyDescent="0.2">
      <c r="B19" s="32" t="s">
        <v>10</v>
      </c>
      <c r="C19" s="45">
        <v>146.94471200000004</v>
      </c>
      <c r="D19" s="45">
        <v>131.713177</v>
      </c>
      <c r="E19" s="45">
        <v>56.265500000000003</v>
      </c>
      <c r="F19" s="45">
        <v>193.45926700000001</v>
      </c>
      <c r="G19" s="45">
        <v>174.19094200000001</v>
      </c>
      <c r="H19" s="45">
        <v>300.33716299999998</v>
      </c>
      <c r="I19" s="45">
        <v>57.023184999999998</v>
      </c>
      <c r="J19" s="45">
        <v>246.489406</v>
      </c>
      <c r="K19" s="45">
        <v>569.40205600000002</v>
      </c>
      <c r="L19" s="46">
        <v>675.91059500000006</v>
      </c>
    </row>
    <row r="20" spans="2:13" s="17" customFormat="1" ht="12" customHeight="1" x14ac:dyDescent="0.2">
      <c r="B20" s="31" t="s">
        <v>12</v>
      </c>
      <c r="C20" s="45">
        <v>1302.5216849999999</v>
      </c>
      <c r="D20" s="45">
        <v>987.75487299999998</v>
      </c>
      <c r="E20" s="45">
        <v>1061.7242219999998</v>
      </c>
      <c r="F20" s="45">
        <v>1277.0082739999998</v>
      </c>
      <c r="G20" s="45">
        <v>1333.466958</v>
      </c>
      <c r="H20" s="45">
        <v>1345.568657</v>
      </c>
      <c r="I20" s="45">
        <v>1003.996449</v>
      </c>
      <c r="J20" s="45">
        <v>1728.997036</v>
      </c>
      <c r="K20" s="45">
        <v>1764.4204919999997</v>
      </c>
      <c r="L20" s="46">
        <v>1670.3923449999998</v>
      </c>
      <c r="M20" s="25"/>
    </row>
    <row r="21" spans="2:13" s="17" customFormat="1" ht="12" customHeight="1" x14ac:dyDescent="0.2">
      <c r="B21" s="30" t="s">
        <v>57</v>
      </c>
      <c r="C21" s="45">
        <v>27525.620942000001</v>
      </c>
      <c r="D21" s="45">
        <v>20424.452673</v>
      </c>
      <c r="E21" s="45">
        <v>12959.625072999999</v>
      </c>
      <c r="F21" s="45">
        <v>12908.529985000001</v>
      </c>
      <c r="G21" s="45">
        <v>15223.730921</v>
      </c>
      <c r="H21" s="45">
        <v>12659.349323999999</v>
      </c>
      <c r="I21" s="45">
        <v>11538.148198000001</v>
      </c>
      <c r="J21" s="45">
        <v>11017.375225</v>
      </c>
      <c r="K21" s="45">
        <v>13482.951679999998</v>
      </c>
      <c r="L21" s="46">
        <v>10868.853622000001</v>
      </c>
      <c r="M21" s="25"/>
    </row>
    <row r="22" spans="2:13" s="17" customFormat="1" ht="15" customHeight="1" x14ac:dyDescent="0.2">
      <c r="B22" s="30" t="s">
        <v>72</v>
      </c>
      <c r="C22" s="45">
        <v>15601.860807999999</v>
      </c>
      <c r="D22" s="45">
        <v>11096.830086</v>
      </c>
      <c r="E22" s="45">
        <v>6162.681885</v>
      </c>
      <c r="F22" s="45">
        <v>6312.6276689999995</v>
      </c>
      <c r="G22" s="45">
        <v>7635.8631580000001</v>
      </c>
      <c r="H22" s="45">
        <v>6447.4070019999999</v>
      </c>
      <c r="I22" s="45">
        <v>5751.7907089999999</v>
      </c>
      <c r="J22" s="45">
        <v>5444.7673479999994</v>
      </c>
      <c r="K22" s="45">
        <v>7171.4750140000006</v>
      </c>
      <c r="L22" s="46">
        <v>5638.2715930000004</v>
      </c>
    </row>
    <row r="23" spans="2:13" s="17" customFormat="1" ht="12" customHeight="1" x14ac:dyDescent="0.2">
      <c r="B23" s="30" t="s">
        <v>54</v>
      </c>
      <c r="C23" s="45">
        <v>2918.3320869999998</v>
      </c>
      <c r="D23" s="45">
        <v>2995.7392869999999</v>
      </c>
      <c r="E23" s="45">
        <v>3333.2832829999998</v>
      </c>
      <c r="F23" s="45">
        <v>3187.8695419999995</v>
      </c>
      <c r="G23" s="45">
        <v>3178.7699790000001</v>
      </c>
      <c r="H23" s="45">
        <v>2504.4066069999999</v>
      </c>
      <c r="I23" s="45">
        <v>2461.6948430000002</v>
      </c>
      <c r="J23" s="45">
        <v>2433.526476</v>
      </c>
      <c r="K23" s="45">
        <v>2199.6690719999997</v>
      </c>
      <c r="L23" s="46">
        <v>1986.2759290000004</v>
      </c>
    </row>
    <row r="24" spans="2:13" s="17" customFormat="1" ht="12" customHeight="1" x14ac:dyDescent="0.2">
      <c r="B24" s="30" t="s">
        <v>55</v>
      </c>
      <c r="C24" s="45">
        <v>9005.4280469999994</v>
      </c>
      <c r="D24" s="45">
        <v>6331.8833000000004</v>
      </c>
      <c r="E24" s="45">
        <v>3463.6599049999995</v>
      </c>
      <c r="F24" s="45">
        <v>3408.0327739999993</v>
      </c>
      <c r="G24" s="45">
        <v>4409.0977839999996</v>
      </c>
      <c r="H24" s="45">
        <v>3707.535715</v>
      </c>
      <c r="I24" s="45">
        <v>3324.6626459999998</v>
      </c>
      <c r="J24" s="45">
        <v>3139.0814010000004</v>
      </c>
      <c r="K24" s="45">
        <v>4111.8075939999999</v>
      </c>
      <c r="L24" s="46">
        <v>3244.3060999999998</v>
      </c>
    </row>
    <row r="25" spans="2:13" s="17" customFormat="1" ht="12" customHeight="1" x14ac:dyDescent="0.2">
      <c r="B25" s="33" t="s">
        <v>13</v>
      </c>
      <c r="C25" s="45">
        <v>552.23659500000008</v>
      </c>
      <c r="D25" s="45">
        <v>859.799937</v>
      </c>
      <c r="E25" s="45">
        <v>1002.670182</v>
      </c>
      <c r="F25" s="45">
        <v>1367.0391010000003</v>
      </c>
      <c r="G25" s="45">
        <v>1262.0157349999999</v>
      </c>
      <c r="H25" s="45">
        <v>1192.799131</v>
      </c>
      <c r="I25" s="45">
        <v>657.53609900000004</v>
      </c>
      <c r="J25" s="45">
        <v>455.08144600000003</v>
      </c>
      <c r="K25" s="45">
        <v>758.58603700000003</v>
      </c>
      <c r="L25" s="46">
        <v>812.46867400000008</v>
      </c>
      <c r="M25" s="25"/>
    </row>
    <row r="26" spans="2:13" s="17" customFormat="1" ht="12" customHeight="1" x14ac:dyDescent="0.2">
      <c r="B26" s="34" t="s">
        <v>14</v>
      </c>
      <c r="C26" s="45">
        <v>552.23659500000008</v>
      </c>
      <c r="D26" s="45">
        <v>859.799937</v>
      </c>
      <c r="E26" s="45">
        <v>1002.5952979999998</v>
      </c>
      <c r="F26" s="45">
        <v>1367.0391010000003</v>
      </c>
      <c r="G26" s="45">
        <v>1262.0157349999999</v>
      </c>
      <c r="H26" s="45">
        <v>1192.799131</v>
      </c>
      <c r="I26" s="45">
        <v>657.53609900000004</v>
      </c>
      <c r="J26" s="45">
        <v>455.08144600000003</v>
      </c>
      <c r="K26" s="45">
        <v>758.58603700000003</v>
      </c>
      <c r="L26" s="46">
        <v>812.46867400000008</v>
      </c>
    </row>
    <row r="27" spans="2:13" s="17" customFormat="1" ht="12" customHeight="1" x14ac:dyDescent="0.2">
      <c r="B27" s="34" t="s">
        <v>15</v>
      </c>
      <c r="C27" s="45">
        <v>0</v>
      </c>
      <c r="D27" s="45">
        <v>0</v>
      </c>
      <c r="E27" s="45">
        <v>7.4884000000000006E-2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6">
        <v>0</v>
      </c>
    </row>
    <row r="28" spans="2:13" s="17" customFormat="1" ht="12" customHeight="1" x14ac:dyDescent="0.2">
      <c r="B28" s="33" t="s">
        <v>16</v>
      </c>
      <c r="C28" s="45">
        <v>3888.4086510000002</v>
      </c>
      <c r="D28" s="45">
        <v>3981.7564619999989</v>
      </c>
      <c r="E28" s="45">
        <v>3706.7279729999991</v>
      </c>
      <c r="F28" s="45">
        <v>3840.4311059999995</v>
      </c>
      <c r="G28" s="45">
        <v>3490.639596</v>
      </c>
      <c r="H28" s="45">
        <v>3956.5879399999994</v>
      </c>
      <c r="I28" s="45">
        <v>3230.3866029999999</v>
      </c>
      <c r="J28" s="45">
        <v>3132.4860410000001</v>
      </c>
      <c r="K28" s="45">
        <v>3392.6333990000003</v>
      </c>
      <c r="L28" s="46">
        <v>3619.8029930000002</v>
      </c>
      <c r="M28" s="25"/>
    </row>
    <row r="29" spans="2:13" s="17" customFormat="1" ht="12" customHeight="1" x14ac:dyDescent="0.2">
      <c r="B29" s="34" t="s">
        <v>17</v>
      </c>
      <c r="C29" s="45">
        <v>1445.5413040000001</v>
      </c>
      <c r="D29" s="45">
        <v>1367.657042</v>
      </c>
      <c r="E29" s="45">
        <v>716.93047100000001</v>
      </c>
      <c r="F29" s="45">
        <v>881.2653039999999</v>
      </c>
      <c r="G29" s="45">
        <v>648.57025500000009</v>
      </c>
      <c r="H29" s="45">
        <v>1110.6759539999998</v>
      </c>
      <c r="I29" s="45">
        <v>758.99366900000007</v>
      </c>
      <c r="J29" s="45">
        <v>822.21978200000001</v>
      </c>
      <c r="K29" s="45">
        <v>886.6833230000002</v>
      </c>
      <c r="L29" s="46">
        <v>918.47119300000008</v>
      </c>
    </row>
    <row r="30" spans="2:13" s="17" customFormat="1" ht="12" customHeight="1" x14ac:dyDescent="0.2">
      <c r="B30" s="34" t="s">
        <v>18</v>
      </c>
      <c r="C30" s="45">
        <v>2442.8673469999999</v>
      </c>
      <c r="D30" s="45">
        <v>2614.09942</v>
      </c>
      <c r="E30" s="45">
        <v>2989.7975019999999</v>
      </c>
      <c r="F30" s="45">
        <v>2959.165802</v>
      </c>
      <c r="G30" s="45">
        <v>2842.0693409999994</v>
      </c>
      <c r="H30" s="45">
        <v>2845.9119860000001</v>
      </c>
      <c r="I30" s="45">
        <v>2471.392934</v>
      </c>
      <c r="J30" s="45">
        <v>2310.266259</v>
      </c>
      <c r="K30" s="45">
        <v>2505.9500760000001</v>
      </c>
      <c r="L30" s="46">
        <v>2701.3317999999999</v>
      </c>
    </row>
    <row r="31" spans="2:13" s="17" customFormat="1" ht="12" customHeight="1" x14ac:dyDescent="0.2">
      <c r="B31" s="33" t="s">
        <v>19</v>
      </c>
      <c r="C31" s="45">
        <v>4112.4168060000002</v>
      </c>
      <c r="D31" s="45">
        <v>5298.329643</v>
      </c>
      <c r="E31" s="45">
        <v>6924.7873749999999</v>
      </c>
      <c r="F31" s="45">
        <v>7896.839586000001</v>
      </c>
      <c r="G31" s="45">
        <v>6684.4676610000006</v>
      </c>
      <c r="H31" s="45">
        <v>7280.2793030000003</v>
      </c>
      <c r="I31" s="45">
        <v>6049.9516860000003</v>
      </c>
      <c r="J31" s="45">
        <v>7399.5239580000007</v>
      </c>
      <c r="K31" s="45">
        <v>8133.224486000001</v>
      </c>
      <c r="L31" s="46">
        <v>7650.4024669999999</v>
      </c>
      <c r="M31" s="25"/>
    </row>
    <row r="32" spans="2:13" s="17" customFormat="1" ht="12" customHeight="1" x14ac:dyDescent="0.2">
      <c r="B32" s="34" t="s">
        <v>20</v>
      </c>
      <c r="C32" s="45">
        <v>258.004705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/>
      <c r="J32" s="45">
        <v>0</v>
      </c>
      <c r="K32" s="45">
        <v>0</v>
      </c>
      <c r="L32" s="46">
        <v>0</v>
      </c>
    </row>
    <row r="33" spans="2:13" s="17" customFormat="1" ht="12" customHeight="1" x14ac:dyDescent="0.2">
      <c r="B33" s="34" t="s">
        <v>63</v>
      </c>
      <c r="C33" s="45">
        <v>3854.4121009999999</v>
      </c>
      <c r="D33" s="45">
        <v>5298.329643</v>
      </c>
      <c r="E33" s="45">
        <v>6924.7873749999999</v>
      </c>
      <c r="F33" s="45">
        <v>7896.839586000001</v>
      </c>
      <c r="G33" s="45">
        <v>6684.4676610000006</v>
      </c>
      <c r="H33" s="45">
        <v>7280.2793030000003</v>
      </c>
      <c r="I33" s="45">
        <v>6049.9516860000003</v>
      </c>
      <c r="J33" s="45">
        <v>7399.5239580000007</v>
      </c>
      <c r="K33" s="45">
        <v>8133.224486000001</v>
      </c>
      <c r="L33" s="46">
        <v>7650.4024669999999</v>
      </c>
    </row>
    <row r="34" spans="2:13" s="17" customFormat="1" ht="12" customHeight="1" x14ac:dyDescent="0.2">
      <c r="B34" s="34"/>
      <c r="C34" s="45"/>
      <c r="D34" s="45"/>
      <c r="E34" s="45"/>
      <c r="F34" s="45"/>
      <c r="G34" s="45"/>
      <c r="H34" s="45"/>
      <c r="I34" s="45"/>
      <c r="J34" s="45"/>
      <c r="K34" s="45"/>
      <c r="L34" s="46"/>
    </row>
    <row r="35" spans="2:13" s="17" customFormat="1" ht="12" customHeight="1" x14ac:dyDescent="0.2">
      <c r="B35" s="29" t="s">
        <v>21</v>
      </c>
      <c r="C35" s="47">
        <v>673.49553546000016</v>
      </c>
      <c r="D35" s="47">
        <v>856.36976421999987</v>
      </c>
      <c r="E35" s="47">
        <v>432.13167661999995</v>
      </c>
      <c r="F35" s="47">
        <v>701.18519002000005</v>
      </c>
      <c r="G35" s="47">
        <v>504.11258093999993</v>
      </c>
      <c r="H35" s="47">
        <v>279.69427951999995</v>
      </c>
      <c r="I35" s="47">
        <v>116.0657299276</v>
      </c>
      <c r="J35" s="47">
        <v>151.89990965999999</v>
      </c>
      <c r="K35" s="47">
        <v>144.70251899999997</v>
      </c>
      <c r="L35" s="48">
        <v>125.048324585</v>
      </c>
      <c r="M35" s="25"/>
    </row>
    <row r="36" spans="2:13" s="17" customFormat="1" ht="12" customHeight="1" x14ac:dyDescent="0.2">
      <c r="B36" s="33" t="s">
        <v>22</v>
      </c>
      <c r="C36" s="45">
        <v>633.31529146000014</v>
      </c>
      <c r="D36" s="45">
        <v>795.40517221999994</v>
      </c>
      <c r="E36" s="45">
        <v>389.86849461999998</v>
      </c>
      <c r="F36" s="45">
        <v>301.07682902000005</v>
      </c>
      <c r="G36" s="45">
        <v>443.57964993999997</v>
      </c>
      <c r="H36" s="45">
        <v>175.94559251999999</v>
      </c>
      <c r="I36" s="45">
        <v>90.227913927599971</v>
      </c>
      <c r="J36" s="45">
        <v>100.75673666</v>
      </c>
      <c r="K36" s="45">
        <v>131.27301799999998</v>
      </c>
      <c r="L36" s="46">
        <v>117.49938258500001</v>
      </c>
    </row>
    <row r="37" spans="2:13" s="17" customFormat="1" ht="12" customHeight="1" x14ac:dyDescent="0.2">
      <c r="B37" s="33" t="s">
        <v>23</v>
      </c>
      <c r="C37" s="45">
        <v>11.289379</v>
      </c>
      <c r="D37" s="45">
        <v>4.1440689999999991</v>
      </c>
      <c r="E37" s="45">
        <v>5.7256939999999998</v>
      </c>
      <c r="F37" s="45">
        <v>369.79171200000002</v>
      </c>
      <c r="G37" s="45">
        <v>37.558700000000002</v>
      </c>
      <c r="H37" s="45">
        <v>72.322232</v>
      </c>
      <c r="I37" s="45">
        <v>0</v>
      </c>
      <c r="J37" s="45">
        <v>25.794487</v>
      </c>
      <c r="K37" s="45">
        <v>8</v>
      </c>
      <c r="L37" s="46">
        <v>1.97604</v>
      </c>
    </row>
    <row r="38" spans="2:13" s="17" customFormat="1" ht="12" customHeight="1" x14ac:dyDescent="0.2">
      <c r="B38" s="33" t="s">
        <v>66</v>
      </c>
      <c r="C38" s="45">
        <v>28.890865000000002</v>
      </c>
      <c r="D38" s="45">
        <v>56.820523000000001</v>
      </c>
      <c r="E38" s="45">
        <v>36.537487999999989</v>
      </c>
      <c r="F38" s="45">
        <v>30.316648999999998</v>
      </c>
      <c r="G38" s="45">
        <v>22.974231</v>
      </c>
      <c r="H38" s="45">
        <v>31.426455000000001</v>
      </c>
      <c r="I38" s="45">
        <v>25.837815999999997</v>
      </c>
      <c r="J38" s="45">
        <v>25.348685999999997</v>
      </c>
      <c r="K38" s="45">
        <v>5.4295010000000001</v>
      </c>
      <c r="L38" s="46">
        <v>5.572902</v>
      </c>
    </row>
    <row r="39" spans="2:13" s="17" customFormat="1" ht="12" customHeight="1" x14ac:dyDescent="0.2">
      <c r="B39" s="35"/>
      <c r="C39" s="45"/>
      <c r="D39" s="45"/>
      <c r="E39" s="45"/>
      <c r="F39" s="45"/>
      <c r="G39" s="45"/>
      <c r="H39" s="45"/>
      <c r="I39" s="45"/>
      <c r="J39" s="45"/>
      <c r="K39" s="45"/>
      <c r="L39" s="46"/>
    </row>
    <row r="40" spans="2:13" s="17" customFormat="1" ht="12" customHeight="1" x14ac:dyDescent="0.2">
      <c r="B40" s="28" t="s">
        <v>1</v>
      </c>
      <c r="C40" s="44">
        <v>91741.2864451122</v>
      </c>
      <c r="D40" s="44">
        <v>92546.553154281602</v>
      </c>
      <c r="E40" s="44">
        <v>81221.177781463601</v>
      </c>
      <c r="F40" s="44">
        <v>88941.134979021605</v>
      </c>
      <c r="G40" s="44">
        <v>94700.492237808605</v>
      </c>
      <c r="H40" s="44">
        <v>95868.823436417792</v>
      </c>
      <c r="I40" s="44">
        <v>92820.084837581613</v>
      </c>
      <c r="J40" s="44">
        <v>91424.140531661018</v>
      </c>
      <c r="K40" s="44">
        <v>97831.804506514192</v>
      </c>
      <c r="L40" s="44">
        <v>109445.47672920642</v>
      </c>
    </row>
    <row r="41" spans="2:13" s="17" customFormat="1" ht="12" customHeight="1" x14ac:dyDescent="0.2">
      <c r="B41" s="36"/>
      <c r="C41" s="45"/>
      <c r="D41" s="45"/>
      <c r="E41" s="45"/>
      <c r="F41" s="45"/>
      <c r="G41" s="45"/>
      <c r="H41" s="45"/>
      <c r="I41" s="45"/>
      <c r="J41" s="45"/>
      <c r="K41" s="45"/>
      <c r="L41" s="46"/>
    </row>
    <row r="42" spans="2:13" s="17" customFormat="1" ht="12" customHeight="1" x14ac:dyDescent="0.2">
      <c r="B42" s="29" t="s">
        <v>24</v>
      </c>
      <c r="C42" s="47">
        <v>53875.0152091122</v>
      </c>
      <c r="D42" s="47">
        <v>61193.905141281597</v>
      </c>
      <c r="E42" s="47">
        <v>52737.361191463599</v>
      </c>
      <c r="F42" s="47">
        <v>57776.332464021594</v>
      </c>
      <c r="G42" s="47">
        <v>65643.868702808599</v>
      </c>
      <c r="H42" s="47">
        <v>68512.707192417787</v>
      </c>
      <c r="I42" s="47">
        <v>77933.952175581609</v>
      </c>
      <c r="J42" s="47">
        <v>74238.063282661009</v>
      </c>
      <c r="K42" s="47">
        <v>80617.4526545142</v>
      </c>
      <c r="L42" s="48">
        <v>92113.308842206417</v>
      </c>
    </row>
    <row r="43" spans="2:13" s="17" customFormat="1" ht="12" customHeight="1" x14ac:dyDescent="0.2">
      <c r="B43" s="39" t="s">
        <v>25</v>
      </c>
      <c r="C43" s="45">
        <v>23680.576329999996</v>
      </c>
      <c r="D43" s="45">
        <v>28680.229901000002</v>
      </c>
      <c r="E43" s="45">
        <v>26294.450752999997</v>
      </c>
      <c r="F43" s="45">
        <v>30313.103947000003</v>
      </c>
      <c r="G43" s="45">
        <v>34997.178811999998</v>
      </c>
      <c r="H43" s="45">
        <v>35125.005263999992</v>
      </c>
      <c r="I43" s="45">
        <v>36580.314829000003</v>
      </c>
      <c r="J43" s="45">
        <v>37297.673127000002</v>
      </c>
      <c r="K43" s="45">
        <v>38805.339284999995</v>
      </c>
      <c r="L43" s="46">
        <v>40547.269731</v>
      </c>
    </row>
    <row r="44" spans="2:13" s="17" customFormat="1" ht="12" customHeight="1" x14ac:dyDescent="0.2">
      <c r="B44" s="40" t="s">
        <v>26</v>
      </c>
      <c r="C44" s="45">
        <v>241.23421800000003</v>
      </c>
      <c r="D44" s="45">
        <v>228.12405200000001</v>
      </c>
      <c r="E44" s="45">
        <v>120.46809399999998</v>
      </c>
      <c r="F44" s="45">
        <v>154.36376999999999</v>
      </c>
      <c r="G44" s="45">
        <v>180.94807500000002</v>
      </c>
      <c r="H44" s="45">
        <v>254.04589100000004</v>
      </c>
      <c r="I44" s="45">
        <v>304.55108300000001</v>
      </c>
      <c r="J44" s="45">
        <v>338.15991000000002</v>
      </c>
      <c r="K44" s="45">
        <v>302.67707199999995</v>
      </c>
      <c r="L44" s="46">
        <v>263.99890199999999</v>
      </c>
    </row>
    <row r="45" spans="2:13" s="17" customFormat="1" ht="12" customHeight="1" x14ac:dyDescent="0.2">
      <c r="B45" s="40" t="s">
        <v>27</v>
      </c>
      <c r="C45" s="45">
        <v>122.54921700000001</v>
      </c>
      <c r="D45" s="45">
        <v>113.68827400000001</v>
      </c>
      <c r="E45" s="45">
        <v>105.300324</v>
      </c>
      <c r="F45" s="45">
        <v>98.452393999999984</v>
      </c>
      <c r="G45" s="45">
        <v>92.494104000000007</v>
      </c>
      <c r="H45" s="45">
        <v>85.403428000000005</v>
      </c>
      <c r="I45" s="45">
        <v>75.016126999999997</v>
      </c>
      <c r="J45" s="45">
        <v>63.216227000000003</v>
      </c>
      <c r="K45" s="45">
        <v>54.541204</v>
      </c>
      <c r="L45" s="46">
        <v>48.990032999999997</v>
      </c>
    </row>
    <row r="46" spans="2:13" s="17" customFormat="1" ht="12" customHeight="1" x14ac:dyDescent="0.2">
      <c r="B46" s="40" t="s">
        <v>28</v>
      </c>
      <c r="C46" s="45">
        <v>23316.792894999999</v>
      </c>
      <c r="D46" s="45">
        <v>28338.417574999996</v>
      </c>
      <c r="E46" s="45">
        <v>26068.682335000001</v>
      </c>
      <c r="F46" s="45">
        <v>30060.287782999996</v>
      </c>
      <c r="G46" s="45">
        <v>34723.736633</v>
      </c>
      <c r="H46" s="45">
        <v>34785.555945</v>
      </c>
      <c r="I46" s="45">
        <v>36200.747619000002</v>
      </c>
      <c r="J46" s="45">
        <v>36896.296990000003</v>
      </c>
      <c r="K46" s="45">
        <v>38448.121009000002</v>
      </c>
      <c r="L46" s="46">
        <v>40234.280795999999</v>
      </c>
    </row>
    <row r="47" spans="2:13" s="17" customFormat="1" ht="12" customHeight="1" x14ac:dyDescent="0.2">
      <c r="B47" s="39" t="s">
        <v>29</v>
      </c>
      <c r="C47" s="45">
        <v>6377.205559</v>
      </c>
      <c r="D47" s="45">
        <v>8727.2509449999998</v>
      </c>
      <c r="E47" s="45">
        <v>8185.9024979999995</v>
      </c>
      <c r="F47" s="45">
        <v>9771.981914</v>
      </c>
      <c r="G47" s="45">
        <v>10922.990616999999</v>
      </c>
      <c r="H47" s="45">
        <v>10797.689306</v>
      </c>
      <c r="I47" s="45">
        <v>9607.8865559999995</v>
      </c>
      <c r="J47" s="45">
        <v>12622.544655999998</v>
      </c>
      <c r="K47" s="45">
        <v>13635.067476</v>
      </c>
      <c r="L47" s="46">
        <v>14953.107601</v>
      </c>
    </row>
    <row r="48" spans="2:13" s="17" customFormat="1" ht="12" customHeight="1" x14ac:dyDescent="0.2">
      <c r="B48" s="39" t="s">
        <v>30</v>
      </c>
      <c r="C48" s="45">
        <v>954.46796187259997</v>
      </c>
      <c r="D48" s="45">
        <v>1073.5817573670001</v>
      </c>
      <c r="E48" s="45">
        <v>1219.2550758402001</v>
      </c>
      <c r="F48" s="45">
        <v>1737.3315316952003</v>
      </c>
      <c r="G48" s="45">
        <v>2139.2268786196</v>
      </c>
      <c r="H48" s="45">
        <v>2490.6132936524</v>
      </c>
      <c r="I48" s="45">
        <v>2377.6350394888004</v>
      </c>
      <c r="J48" s="45">
        <v>2126.3898624906001</v>
      </c>
      <c r="K48" s="45">
        <v>2627.9142633856</v>
      </c>
      <c r="L48" s="46">
        <v>4192.3535612364003</v>
      </c>
    </row>
    <row r="49" spans="2:12" s="17" customFormat="1" ht="12" customHeight="1" x14ac:dyDescent="0.2">
      <c r="B49" s="39" t="s">
        <v>31</v>
      </c>
      <c r="C49" s="45">
        <v>769.00253799999996</v>
      </c>
      <c r="D49" s="45">
        <v>902.19854499999997</v>
      </c>
      <c r="E49" s="45">
        <v>171.28081700000001</v>
      </c>
      <c r="F49" s="45">
        <v>1.2211870000000076</v>
      </c>
      <c r="G49" s="45">
        <v>24.785095999999989</v>
      </c>
      <c r="H49" s="45">
        <v>-221.00935200000004</v>
      </c>
      <c r="I49" s="45">
        <v>40.032432</v>
      </c>
      <c r="J49" s="45">
        <v>817.64295900000002</v>
      </c>
      <c r="K49" s="45">
        <v>1484.263109</v>
      </c>
      <c r="L49" s="46">
        <v>1602.8157627261699</v>
      </c>
    </row>
    <row r="50" spans="2:12" s="17" customFormat="1" ht="12" customHeight="1" x14ac:dyDescent="0.2">
      <c r="B50" s="39" t="s">
        <v>16</v>
      </c>
      <c r="C50" s="45">
        <v>18696.090036999998</v>
      </c>
      <c r="D50" s="45">
        <v>17075.194249</v>
      </c>
      <c r="E50" s="45">
        <v>14906.618391</v>
      </c>
      <c r="F50" s="45">
        <v>15023.798872000001</v>
      </c>
      <c r="G50" s="45">
        <v>15209.452868999999</v>
      </c>
      <c r="H50" s="45">
        <v>17158.560248000002</v>
      </c>
      <c r="I50" s="45">
        <v>26439.318863999997</v>
      </c>
      <c r="J50" s="45">
        <v>17898.430087000001</v>
      </c>
      <c r="K50" s="45">
        <v>23053.721400999999</v>
      </c>
      <c r="L50" s="46">
        <v>30225.8521</v>
      </c>
    </row>
    <row r="51" spans="2:12" s="17" customFormat="1" ht="12" customHeight="1" x14ac:dyDescent="0.2">
      <c r="B51" s="40" t="s">
        <v>32</v>
      </c>
      <c r="C51" s="45">
        <v>4582.6942159999999</v>
      </c>
      <c r="D51" s="45">
        <v>2850.4028330000006</v>
      </c>
      <c r="E51" s="45">
        <v>1270.039638</v>
      </c>
      <c r="F51" s="45">
        <v>2129.4729000000002</v>
      </c>
      <c r="G51" s="45">
        <v>1743.1766790000001</v>
      </c>
      <c r="H51" s="45">
        <v>4072.0027359999999</v>
      </c>
      <c r="I51" s="45">
        <v>4194.5131920000003</v>
      </c>
      <c r="J51" s="45">
        <v>3729.1885950000005</v>
      </c>
      <c r="K51" s="45">
        <v>6351.6721959999995</v>
      </c>
      <c r="L51" s="46">
        <v>6635.797071</v>
      </c>
    </row>
    <row r="52" spans="2:12" s="17" customFormat="1" ht="12" customHeight="1" x14ac:dyDescent="0.2">
      <c r="B52" s="40" t="s">
        <v>33</v>
      </c>
      <c r="C52" s="45">
        <v>1309.7567260000001</v>
      </c>
      <c r="D52" s="45">
        <v>1206.230033</v>
      </c>
      <c r="E52" s="45">
        <v>2454.53244</v>
      </c>
      <c r="F52" s="45">
        <v>978.87125100000014</v>
      </c>
      <c r="G52" s="45">
        <v>1074.2435460000002</v>
      </c>
      <c r="H52" s="45">
        <v>750.78347699999995</v>
      </c>
      <c r="I52" s="45">
        <v>1169.6340049999999</v>
      </c>
      <c r="J52" s="45">
        <v>1269.4103439999999</v>
      </c>
      <c r="K52" s="45">
        <v>999.69235800000001</v>
      </c>
      <c r="L52" s="46">
        <v>1178.9558440000001</v>
      </c>
    </row>
    <row r="53" spans="2:12" s="17" customFormat="1" ht="14.25" customHeight="1" x14ac:dyDescent="0.2">
      <c r="B53" s="40" t="s">
        <v>34</v>
      </c>
      <c r="C53" s="45">
        <v>566.47365900000023</v>
      </c>
      <c r="D53" s="45">
        <v>560.00685799999997</v>
      </c>
      <c r="E53" s="45">
        <v>231.58841099999998</v>
      </c>
      <c r="F53" s="45">
        <v>555.64157400000011</v>
      </c>
      <c r="G53" s="45">
        <v>259.76853700000004</v>
      </c>
      <c r="H53" s="45">
        <v>134.32758100000001</v>
      </c>
      <c r="I53" s="45">
        <v>198.66343899999998</v>
      </c>
      <c r="J53" s="45">
        <v>180.67794499999999</v>
      </c>
      <c r="K53" s="45">
        <v>1816.4421939999997</v>
      </c>
      <c r="L53" s="46">
        <v>6432.9546019999998</v>
      </c>
    </row>
    <row r="54" spans="2:12" s="17" customFormat="1" ht="12" customHeight="1" x14ac:dyDescent="0.2">
      <c r="B54" s="40" t="s">
        <v>73</v>
      </c>
      <c r="C54" s="45">
        <v>6037.3651060000011</v>
      </c>
      <c r="D54" s="45">
        <v>6956.0686670000005</v>
      </c>
      <c r="E54" s="45">
        <v>6313.0377619999999</v>
      </c>
      <c r="F54" s="45">
        <v>7082.2429570000004</v>
      </c>
      <c r="G54" s="45">
        <v>7345.9505970000009</v>
      </c>
      <c r="H54" s="45">
        <v>7572.4361279999994</v>
      </c>
      <c r="I54" s="45">
        <v>7642.6391130000002</v>
      </c>
      <c r="J54" s="45">
        <v>7697.5225640000008</v>
      </c>
      <c r="K54" s="45">
        <v>7597.3146059999999</v>
      </c>
      <c r="L54" s="46">
        <v>7577.3487679999989</v>
      </c>
    </row>
    <row r="55" spans="2:12" s="17" customFormat="1" ht="12" customHeight="1" x14ac:dyDescent="0.2">
      <c r="B55" s="40" t="s">
        <v>35</v>
      </c>
      <c r="C55" s="45">
        <v>6199.80033</v>
      </c>
      <c r="D55" s="45">
        <v>5502.485858</v>
      </c>
      <c r="E55" s="45">
        <v>4637.4201400000011</v>
      </c>
      <c r="F55" s="45">
        <v>4277.5701900000004</v>
      </c>
      <c r="G55" s="45">
        <v>4786.31351</v>
      </c>
      <c r="H55" s="45">
        <v>4629.0103259999996</v>
      </c>
      <c r="I55" s="45">
        <v>13233.869115</v>
      </c>
      <c r="J55" s="45">
        <v>5021.6306390000009</v>
      </c>
      <c r="K55" s="45">
        <v>6288.6000469999999</v>
      </c>
      <c r="L55" s="46">
        <v>8400.7958150000013</v>
      </c>
    </row>
    <row r="56" spans="2:12" s="17" customFormat="1" ht="14.25" customHeight="1" x14ac:dyDescent="0.2">
      <c r="B56" s="39" t="s">
        <v>36</v>
      </c>
      <c r="C56" s="45">
        <v>1172.665958</v>
      </c>
      <c r="D56" s="45">
        <v>3776.8130730000003</v>
      </c>
      <c r="E56" s="45">
        <v>2138.4805289999999</v>
      </c>
      <c r="F56" s="45">
        <v>1660.5215239999995</v>
      </c>
      <c r="G56" s="45">
        <v>2194.454283</v>
      </c>
      <c r="H56" s="45">
        <v>2495.6739549999998</v>
      </c>
      <c r="I56" s="45">
        <v>2257.9928</v>
      </c>
      <c r="J56" s="45">
        <v>3022.6635770000003</v>
      </c>
      <c r="K56" s="45">
        <v>1683.5196149999999</v>
      </c>
      <c r="L56" s="46">
        <v>1893.957359</v>
      </c>
    </row>
    <row r="57" spans="2:12" s="17" customFormat="1" ht="12" customHeight="1" x14ac:dyDescent="0.2">
      <c r="B57" s="40" t="s">
        <v>37</v>
      </c>
      <c r="C57" s="45">
        <v>132.90228200000001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164.64</v>
      </c>
      <c r="K57" s="45">
        <v>0</v>
      </c>
      <c r="L57" s="46">
        <v>0</v>
      </c>
    </row>
    <row r="58" spans="2:12" s="17" customFormat="1" ht="12" customHeight="1" x14ac:dyDescent="0.2">
      <c r="B58" s="40" t="s">
        <v>9</v>
      </c>
      <c r="C58" s="45">
        <v>1039.763676</v>
      </c>
      <c r="D58" s="45">
        <v>3776.8130730000003</v>
      </c>
      <c r="E58" s="45">
        <v>2138.4805289999999</v>
      </c>
      <c r="F58" s="45">
        <v>1660.5215239999995</v>
      </c>
      <c r="G58" s="45">
        <v>2194.454283</v>
      </c>
      <c r="H58" s="45">
        <v>2495.6739549999998</v>
      </c>
      <c r="I58" s="45">
        <v>2257.9928</v>
      </c>
      <c r="J58" s="45">
        <v>2858.0235770000004</v>
      </c>
      <c r="K58" s="45">
        <v>1683.5196149999999</v>
      </c>
      <c r="L58" s="46">
        <v>1893.957359</v>
      </c>
    </row>
    <row r="59" spans="2:12" s="17" customFormat="1" ht="12" customHeight="1" x14ac:dyDescent="0.2">
      <c r="B59" s="39" t="s">
        <v>58</v>
      </c>
      <c r="C59" s="45">
        <v>2225.0068252395999</v>
      </c>
      <c r="D59" s="45">
        <v>958.63667091460013</v>
      </c>
      <c r="E59" s="45">
        <v>-178.62687237659992</v>
      </c>
      <c r="F59" s="45">
        <v>-731.62651167360036</v>
      </c>
      <c r="G59" s="45">
        <v>155.78014718900772</v>
      </c>
      <c r="H59" s="45">
        <v>666.1744777654003</v>
      </c>
      <c r="I59" s="45">
        <v>630.77165509281008</v>
      </c>
      <c r="J59" s="45">
        <v>452.71901417040976</v>
      </c>
      <c r="K59" s="45">
        <v>-672.37249487139957</v>
      </c>
      <c r="L59" s="46">
        <v>-1302.0472727561594</v>
      </c>
    </row>
    <row r="60" spans="2:12" s="17" customFormat="1" ht="12" customHeight="1" x14ac:dyDescent="0.2">
      <c r="B60" s="33"/>
      <c r="C60" s="45"/>
      <c r="D60" s="45"/>
      <c r="E60" s="45"/>
      <c r="F60" s="45"/>
      <c r="G60" s="45"/>
      <c r="H60" s="45"/>
      <c r="I60" s="45"/>
      <c r="J60" s="45"/>
      <c r="K60" s="45"/>
      <c r="L60" s="46"/>
    </row>
    <row r="61" spans="2:12" s="17" customFormat="1" ht="12" customHeight="1" x14ac:dyDescent="0.2">
      <c r="B61" s="41" t="s">
        <v>38</v>
      </c>
      <c r="C61" s="47">
        <v>37866.271236</v>
      </c>
      <c r="D61" s="47">
        <v>31352.648012999998</v>
      </c>
      <c r="E61" s="47">
        <v>28483.816589999999</v>
      </c>
      <c r="F61" s="47">
        <v>31164.802515000007</v>
      </c>
      <c r="G61" s="47">
        <v>29056.623535000006</v>
      </c>
      <c r="H61" s="47">
        <v>27356.116243999997</v>
      </c>
      <c r="I61" s="47">
        <v>14886.132662000002</v>
      </c>
      <c r="J61" s="47">
        <v>17186.077249000002</v>
      </c>
      <c r="K61" s="47">
        <v>17214.351852</v>
      </c>
      <c r="L61" s="48">
        <v>17332.167887</v>
      </c>
    </row>
    <row r="62" spans="2:12" s="17" customFormat="1" ht="12" customHeight="1" x14ac:dyDescent="0.2">
      <c r="B62" s="39" t="s">
        <v>39</v>
      </c>
      <c r="C62" s="45">
        <v>35910.242168000004</v>
      </c>
      <c r="D62" s="45">
        <v>29456.728588999998</v>
      </c>
      <c r="E62" s="45">
        <v>27853.693148999999</v>
      </c>
      <c r="F62" s="45">
        <v>29663.200027000006</v>
      </c>
      <c r="G62" s="45">
        <v>27965.029052000005</v>
      </c>
      <c r="H62" s="45">
        <v>25653.202659999999</v>
      </c>
      <c r="I62" s="45">
        <v>14612.380066000002</v>
      </c>
      <c r="J62" s="45">
        <v>16909.483158000003</v>
      </c>
      <c r="K62" s="45">
        <v>16696.805004999998</v>
      </c>
      <c r="L62" s="46">
        <v>16268.854858999999</v>
      </c>
    </row>
    <row r="63" spans="2:12" s="17" customFormat="1" ht="12" customHeight="1" x14ac:dyDescent="0.2">
      <c r="B63" s="39" t="s">
        <v>40</v>
      </c>
      <c r="C63" s="45">
        <v>1956.0290680000001</v>
      </c>
      <c r="D63" s="45">
        <v>1895.9194239999999</v>
      </c>
      <c r="E63" s="45">
        <v>630.12344100000007</v>
      </c>
      <c r="F63" s="45">
        <v>1501.6024880000002</v>
      </c>
      <c r="G63" s="45">
        <v>1091.5944829999999</v>
      </c>
      <c r="H63" s="45">
        <v>1702.9135839999999</v>
      </c>
      <c r="I63" s="45">
        <v>273.75259599999998</v>
      </c>
      <c r="J63" s="45">
        <v>276.59409100000005</v>
      </c>
      <c r="K63" s="45">
        <v>517.54684700000007</v>
      </c>
      <c r="L63" s="46">
        <v>1063.313028</v>
      </c>
    </row>
    <row r="64" spans="2:12" s="17" customFormat="1" ht="12" customHeight="1" x14ac:dyDescent="0.2">
      <c r="B64" s="35"/>
      <c r="C64" s="45"/>
      <c r="D64" s="45"/>
      <c r="E64" s="45"/>
      <c r="F64" s="45"/>
      <c r="G64" s="45"/>
      <c r="H64" s="45"/>
      <c r="I64" s="45"/>
      <c r="J64" s="45"/>
      <c r="K64" s="45"/>
      <c r="L64" s="46"/>
    </row>
    <row r="65" spans="2:13" s="17" customFormat="1" ht="12" customHeight="1" x14ac:dyDescent="0.2">
      <c r="B65" s="37" t="s">
        <v>41</v>
      </c>
      <c r="C65" s="47">
        <v>31499.072902887798</v>
      </c>
      <c r="D65" s="47">
        <v>20266.738233718417</v>
      </c>
      <c r="E65" s="47">
        <v>20180.997376536397</v>
      </c>
      <c r="F65" s="47">
        <v>17431.485541978422</v>
      </c>
      <c r="G65" s="47">
        <v>11926.257722191382</v>
      </c>
      <c r="H65" s="47">
        <v>7546.2581435822212</v>
      </c>
      <c r="I65" s="47">
        <v>-18303.805026581613</v>
      </c>
      <c r="J65" s="47">
        <v>-6580.1334626610042</v>
      </c>
      <c r="K65" s="47">
        <v>-660.69764151419804</v>
      </c>
      <c r="L65" s="48">
        <v>-13007.883866206408</v>
      </c>
    </row>
    <row r="66" spans="2:13" s="17" customFormat="1" ht="12" customHeight="1" x14ac:dyDescent="0.2">
      <c r="B66" s="28" t="s">
        <v>42</v>
      </c>
      <c r="C66" s="44">
        <v>-5693.7027976522031</v>
      </c>
      <c r="D66" s="44">
        <v>-10229.540015061597</v>
      </c>
      <c r="E66" s="44">
        <v>-7870.6875368436013</v>
      </c>
      <c r="F66" s="44">
        <v>-13032.131783001591</v>
      </c>
      <c r="G66" s="44">
        <v>-16626.253231868628</v>
      </c>
      <c r="H66" s="44">
        <v>-19530.163820897782</v>
      </c>
      <c r="I66" s="44">
        <v>-33073.87195865401</v>
      </c>
      <c r="J66" s="44">
        <v>-23614.310802001011</v>
      </c>
      <c r="K66" s="44">
        <v>-17730.346974514203</v>
      </c>
      <c r="L66" s="44">
        <v>-30215.003428621407</v>
      </c>
    </row>
    <row r="67" spans="2:13" s="17" customFormat="1" ht="12" customHeight="1" x14ac:dyDescent="0.2">
      <c r="B67" s="27"/>
      <c r="C67" s="45"/>
      <c r="D67" s="45"/>
      <c r="E67" s="45"/>
      <c r="F67" s="45"/>
      <c r="G67" s="45"/>
      <c r="H67" s="45"/>
      <c r="I67" s="45"/>
      <c r="J67" s="45"/>
      <c r="K67" s="45"/>
      <c r="L67" s="46"/>
    </row>
    <row r="68" spans="2:13" s="17" customFormat="1" ht="12" customHeight="1" x14ac:dyDescent="0.2">
      <c r="B68" s="28" t="s">
        <v>2</v>
      </c>
      <c r="C68" s="44">
        <v>5693.7028697922015</v>
      </c>
      <c r="D68" s="44">
        <v>10229.5400013416</v>
      </c>
      <c r="E68" s="44">
        <v>7870.6875368436031</v>
      </c>
      <c r="F68" s="44">
        <v>13032.131783001601</v>
      </c>
      <c r="G68" s="44">
        <v>16626.253245588603</v>
      </c>
      <c r="H68" s="44">
        <v>19530.1638208978</v>
      </c>
      <c r="I68" s="44">
        <v>33073.871948912813</v>
      </c>
      <c r="J68" s="44">
        <v>23614.31080886101</v>
      </c>
      <c r="K68" s="44">
        <v>17730.346974514199</v>
      </c>
      <c r="L68" s="44">
        <v>30215.003435481412</v>
      </c>
    </row>
    <row r="69" spans="2:13" s="17" customFormat="1" ht="12" customHeight="1" x14ac:dyDescent="0.2">
      <c r="B69" s="35"/>
      <c r="C69" s="45"/>
      <c r="D69" s="45"/>
      <c r="E69" s="45"/>
      <c r="F69" s="45"/>
      <c r="G69" s="45"/>
      <c r="H69" s="45"/>
      <c r="I69" s="45"/>
      <c r="J69" s="45"/>
      <c r="K69" s="45"/>
      <c r="L69" s="46"/>
    </row>
    <row r="70" spans="2:13" s="17" customFormat="1" ht="12" customHeight="1" x14ac:dyDescent="0.2">
      <c r="B70" s="29" t="s">
        <v>43</v>
      </c>
      <c r="C70" s="47">
        <v>2224.6055907922</v>
      </c>
      <c r="D70" s="47">
        <v>4310.1944273415993</v>
      </c>
      <c r="E70" s="47">
        <v>4370.3970718436012</v>
      </c>
      <c r="F70" s="47">
        <v>14495.956940001601</v>
      </c>
      <c r="G70" s="47">
        <v>4656.6635735885993</v>
      </c>
      <c r="H70" s="47">
        <v>6917.4789948978005</v>
      </c>
      <c r="I70" s="47">
        <v>4949.6421357292002</v>
      </c>
      <c r="J70" s="47">
        <v>4345.9139664556005</v>
      </c>
      <c r="K70" s="47">
        <v>3780.1389891341996</v>
      </c>
      <c r="L70" s="48">
        <v>1335.7680875546016</v>
      </c>
      <c r="M70" s="25"/>
    </row>
    <row r="71" spans="2:13" s="17" customFormat="1" ht="13.5" customHeight="1" x14ac:dyDescent="0.2">
      <c r="B71" s="39" t="s">
        <v>44</v>
      </c>
      <c r="C71" s="45">
        <v>4259.0578180038001</v>
      </c>
      <c r="D71" s="45">
        <v>6579.7846327737998</v>
      </c>
      <c r="E71" s="45">
        <v>6632.0061752587999</v>
      </c>
      <c r="F71" s="45">
        <v>16212.198042283599</v>
      </c>
      <c r="G71" s="45">
        <v>7354.9549510500001</v>
      </c>
      <c r="H71" s="45">
        <v>9662.5264248366002</v>
      </c>
      <c r="I71" s="45">
        <v>8290.5276854988006</v>
      </c>
      <c r="J71" s="45">
        <v>7964.8981955340005</v>
      </c>
      <c r="K71" s="45">
        <v>13627.051122585601</v>
      </c>
      <c r="L71" s="46">
        <v>7342.329473791202</v>
      </c>
    </row>
    <row r="72" spans="2:13" s="17" customFormat="1" ht="14.25" customHeight="1" x14ac:dyDescent="0.2">
      <c r="B72" s="39" t="s">
        <v>64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6">
        <v>0</v>
      </c>
    </row>
    <row r="73" spans="2:13" s="17" customFormat="1" ht="12" customHeight="1" x14ac:dyDescent="0.2">
      <c r="B73" s="39" t="s">
        <v>45</v>
      </c>
      <c r="C73" s="45">
        <v>-1849.0563573915999</v>
      </c>
      <c r="D73" s="45">
        <v>-1933.9266873122001</v>
      </c>
      <c r="E73" s="45">
        <v>-1874.8588085751999</v>
      </c>
      <c r="F73" s="45">
        <v>-2172.7039382020002</v>
      </c>
      <c r="G73" s="45">
        <v>-2344.6683176014003</v>
      </c>
      <c r="H73" s="45">
        <v>-2664.4080750588</v>
      </c>
      <c r="I73" s="45">
        <v>-3020.4668244295999</v>
      </c>
      <c r="J73" s="45">
        <v>-3292.8850807384006</v>
      </c>
      <c r="K73" s="45">
        <v>-9535.3249789714009</v>
      </c>
      <c r="L73" s="46">
        <v>-5763.7510756966003</v>
      </c>
    </row>
    <row r="74" spans="2:13" s="17" customFormat="1" ht="12.75" customHeight="1" x14ac:dyDescent="0.2">
      <c r="B74" s="39" t="s">
        <v>71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6">
        <v>0</v>
      </c>
    </row>
    <row r="75" spans="2:13" s="17" customFormat="1" ht="12" customHeight="1" x14ac:dyDescent="0.2">
      <c r="B75" s="39" t="s">
        <v>69</v>
      </c>
      <c r="C75" s="45">
        <v>-185.39586981999994</v>
      </c>
      <c r="D75" s="45">
        <v>-335.66351811999999</v>
      </c>
      <c r="E75" s="45">
        <v>-386.75029484000004</v>
      </c>
      <c r="F75" s="45">
        <v>456.46283591999997</v>
      </c>
      <c r="G75" s="45">
        <v>-353.62305986000001</v>
      </c>
      <c r="H75" s="45">
        <v>-80.639354880000013</v>
      </c>
      <c r="I75" s="45">
        <v>-320.41872534000004</v>
      </c>
      <c r="J75" s="45">
        <v>-326.09914834000006</v>
      </c>
      <c r="K75" s="45">
        <v>-311.58715448000004</v>
      </c>
      <c r="L75" s="46">
        <v>-242.81031053999999</v>
      </c>
    </row>
    <row r="76" spans="2:13" s="17" customFormat="1" ht="12" customHeight="1" x14ac:dyDescent="0.2">
      <c r="B76" s="39"/>
      <c r="C76" s="45"/>
      <c r="D76" s="45"/>
      <c r="E76" s="45"/>
      <c r="F76" s="45"/>
      <c r="G76" s="45"/>
      <c r="H76" s="45"/>
      <c r="I76" s="45"/>
      <c r="J76" s="45"/>
      <c r="K76" s="45"/>
      <c r="L76" s="46"/>
    </row>
    <row r="77" spans="2:13" s="17" customFormat="1" ht="12" customHeight="1" x14ac:dyDescent="0.2">
      <c r="B77" s="38" t="s">
        <v>46</v>
      </c>
      <c r="C77" s="47">
        <v>3469.0972789999987</v>
      </c>
      <c r="D77" s="47">
        <v>5919.3455740000009</v>
      </c>
      <c r="E77" s="47">
        <v>3500.2904650000023</v>
      </c>
      <c r="F77" s="47">
        <v>-1463.8251569999993</v>
      </c>
      <c r="G77" s="47">
        <v>11969.589672000002</v>
      </c>
      <c r="H77" s="47">
        <v>12612.684826000001</v>
      </c>
      <c r="I77" s="47">
        <v>25897.994319453606</v>
      </c>
      <c r="J77" s="47">
        <v>21661.799698405408</v>
      </c>
      <c r="K77" s="47">
        <v>13950.207985380001</v>
      </c>
      <c r="L77" s="48">
        <v>28879.235347926799</v>
      </c>
      <c r="M77" s="25"/>
    </row>
    <row r="78" spans="2:13" s="17" customFormat="1" ht="12" customHeight="1" x14ac:dyDescent="0.2">
      <c r="B78" s="39" t="s">
        <v>47</v>
      </c>
      <c r="C78" s="45">
        <v>2127.9313079999993</v>
      </c>
      <c r="D78" s="45">
        <v>6791.553882000002</v>
      </c>
      <c r="E78" s="45">
        <v>1431.0914860000003</v>
      </c>
      <c r="F78" s="45">
        <v>-95.279121000000714</v>
      </c>
      <c r="G78" s="45">
        <v>7505.8360330000005</v>
      </c>
      <c r="H78" s="45">
        <v>10681.460757000003</v>
      </c>
      <c r="I78" s="45">
        <v>21764.04761449221</v>
      </c>
      <c r="J78" s="45">
        <v>10191.790779000001</v>
      </c>
      <c r="K78" s="45">
        <v>6661.5572069999998</v>
      </c>
      <c r="L78" s="46">
        <v>25273.377095926811</v>
      </c>
    </row>
    <row r="79" spans="2:13" s="17" customFormat="1" ht="12" customHeight="1" x14ac:dyDescent="0.2">
      <c r="B79" s="40" t="s">
        <v>48</v>
      </c>
      <c r="C79" s="45">
        <v>-463.97469999999998</v>
      </c>
      <c r="D79" s="45">
        <v>-305.643731</v>
      </c>
      <c r="E79" s="45">
        <v>-932.32693000000006</v>
      </c>
      <c r="F79" s="45">
        <v>-1143.8071669999997</v>
      </c>
      <c r="G79" s="45">
        <v>-1156.7268530000001</v>
      </c>
      <c r="H79" s="45">
        <v>-1613.325607</v>
      </c>
      <c r="I79" s="45">
        <v>-1364.7748779999999</v>
      </c>
      <c r="J79" s="45">
        <v>-826.83639900000003</v>
      </c>
      <c r="K79" s="45">
        <v>-822.33969500000001</v>
      </c>
      <c r="L79" s="46">
        <v>-1295.9750142738301</v>
      </c>
    </row>
    <row r="80" spans="2:13" s="17" customFormat="1" ht="12" x14ac:dyDescent="0.2">
      <c r="B80" s="40" t="s">
        <v>49</v>
      </c>
      <c r="C80" s="45">
        <v>2591.9060079999999</v>
      </c>
      <c r="D80" s="45">
        <v>7097.1976130000003</v>
      </c>
      <c r="E80" s="45">
        <v>2363.4184159999991</v>
      </c>
      <c r="F80" s="45">
        <v>1048.5280460000008</v>
      </c>
      <c r="G80" s="45">
        <v>8662.5628860000015</v>
      </c>
      <c r="H80" s="45">
        <v>12294.786364000003</v>
      </c>
      <c r="I80" s="45">
        <v>23128.822492492211</v>
      </c>
      <c r="J80" s="45">
        <v>11018.627178000001</v>
      </c>
      <c r="K80" s="45">
        <v>7483.8969020000013</v>
      </c>
      <c r="L80" s="46">
        <v>26569.352110200642</v>
      </c>
      <c r="M80" s="25"/>
    </row>
    <row r="81" spans="2:12" s="17" customFormat="1" ht="12" x14ac:dyDescent="0.2">
      <c r="B81" s="39" t="s">
        <v>50</v>
      </c>
      <c r="C81" s="45">
        <v>30.386310000000037</v>
      </c>
      <c r="D81" s="45">
        <v>-140.541843</v>
      </c>
      <c r="E81" s="45">
        <v>-122.32596800000003</v>
      </c>
      <c r="F81" s="45">
        <v>91.482318000000006</v>
      </c>
      <c r="G81" s="45">
        <v>-80.176899999999932</v>
      </c>
      <c r="H81" s="45">
        <v>22.536769000000049</v>
      </c>
      <c r="I81" s="45">
        <v>-54.362887000000029</v>
      </c>
      <c r="J81" s="45">
        <v>167.52801099999999</v>
      </c>
      <c r="K81" s="45">
        <v>-179.47242599999998</v>
      </c>
      <c r="L81" s="46">
        <v>123.30846000000001</v>
      </c>
    </row>
    <row r="82" spans="2:12" s="17" customFormat="1" ht="12" x14ac:dyDescent="0.2">
      <c r="B82" s="39" t="s">
        <v>9</v>
      </c>
      <c r="C82" s="45">
        <v>1310.7796610000005</v>
      </c>
      <c r="D82" s="45">
        <v>-731.66646500000002</v>
      </c>
      <c r="E82" s="45">
        <v>2191.5249469999999</v>
      </c>
      <c r="F82" s="45">
        <v>-1460.0283540000007</v>
      </c>
      <c r="G82" s="45">
        <v>4543.930539</v>
      </c>
      <c r="H82" s="45">
        <v>1908.6873000000003</v>
      </c>
      <c r="I82" s="45">
        <v>4188.3095919613997</v>
      </c>
      <c r="J82" s="45">
        <v>11302.480908405405</v>
      </c>
      <c r="K82" s="45">
        <v>7468.123204380001</v>
      </c>
      <c r="L82" s="46">
        <v>3482.5497919999993</v>
      </c>
    </row>
    <row r="83" spans="2:12" s="17" customFormat="1" ht="12" x14ac:dyDescent="0.2">
      <c r="B83" s="40" t="s">
        <v>51</v>
      </c>
      <c r="C83" s="45">
        <v>657.56109400000003</v>
      </c>
      <c r="D83" s="45">
        <v>-615.35204299999998</v>
      </c>
      <c r="E83" s="45">
        <v>579.79294200000004</v>
      </c>
      <c r="F83" s="45">
        <v>-611.62186500000007</v>
      </c>
      <c r="G83" s="45">
        <v>-332.95210500000002</v>
      </c>
      <c r="H83" s="45">
        <v>-176.65661900000009</v>
      </c>
      <c r="I83" s="45">
        <v>602.57037700000001</v>
      </c>
      <c r="J83" s="45">
        <v>935.05919000000006</v>
      </c>
      <c r="K83" s="45">
        <v>498.34337199999999</v>
      </c>
      <c r="L83" s="46">
        <v>-2264.6692229999999</v>
      </c>
    </row>
    <row r="84" spans="2:12" s="17" customFormat="1" ht="12" x14ac:dyDescent="0.2">
      <c r="B84" s="40" t="s">
        <v>59</v>
      </c>
      <c r="C84" s="45">
        <v>64.368621000000005</v>
      </c>
      <c r="D84" s="45">
        <v>13.634398000000001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6">
        <v>7564.7999999999993</v>
      </c>
    </row>
    <row r="85" spans="2:12" s="17" customFormat="1" ht="12" x14ac:dyDescent="0.2">
      <c r="B85" s="40" t="s">
        <v>53</v>
      </c>
      <c r="C85" s="45">
        <v>2458.7622000000001</v>
      </c>
      <c r="D85" s="45">
        <v>517.47377200000005</v>
      </c>
      <c r="E85" s="45">
        <v>2753.0835430000002</v>
      </c>
      <c r="F85" s="45">
        <v>1145.6242439999999</v>
      </c>
      <c r="G85" s="45">
        <v>4291.2326489999996</v>
      </c>
      <c r="H85" s="45">
        <v>2885.657475</v>
      </c>
      <c r="I85" s="45">
        <v>2897.8140939999998</v>
      </c>
      <c r="J85" s="45">
        <v>12421.31914</v>
      </c>
      <c r="K85" s="45">
        <v>9118.6859000000004</v>
      </c>
      <c r="L85" s="46">
        <v>0</v>
      </c>
    </row>
    <row r="86" spans="2:12" s="17" customFormat="1" ht="12" x14ac:dyDescent="0.2">
      <c r="B86" s="40" t="s">
        <v>52</v>
      </c>
      <c r="C86" s="45">
        <v>-1895.4562999999998</v>
      </c>
      <c r="D86" s="45">
        <v>-1557.4215999999999</v>
      </c>
      <c r="E86" s="45">
        <v>-926.1</v>
      </c>
      <c r="F86" s="45">
        <v>-1021.3665</v>
      </c>
      <c r="G86" s="45">
        <v>-1332.4034500000002</v>
      </c>
      <c r="H86" s="45">
        <v>-1388.568</v>
      </c>
      <c r="I86" s="45">
        <v>-1409.1860000000001</v>
      </c>
      <c r="J86" s="45">
        <v>-1585.9711499999999</v>
      </c>
      <c r="K86" s="45">
        <v>-915.42259999999999</v>
      </c>
      <c r="L86" s="46">
        <v>0</v>
      </c>
    </row>
    <row r="87" spans="2:12" s="17" customFormat="1" ht="12" x14ac:dyDescent="0.2">
      <c r="B87" s="40" t="s">
        <v>9</v>
      </c>
      <c r="C87" s="45">
        <v>25.544046000000037</v>
      </c>
      <c r="D87" s="45">
        <v>909.99900799999978</v>
      </c>
      <c r="E87" s="45">
        <v>-215.25153800000001</v>
      </c>
      <c r="F87" s="45">
        <v>-972.66423300000054</v>
      </c>
      <c r="G87" s="45">
        <v>1918.053445</v>
      </c>
      <c r="H87" s="45">
        <v>588.25444399999992</v>
      </c>
      <c r="I87" s="45">
        <v>2097.1111209613996</v>
      </c>
      <c r="J87" s="45">
        <v>-467.92627159459562</v>
      </c>
      <c r="K87" s="45">
        <v>-1233.4834676199998</v>
      </c>
      <c r="L87" s="46">
        <v>-1817.5809850000001</v>
      </c>
    </row>
    <row r="88" spans="2:12" s="17" customFormat="1" ht="13.5" x14ac:dyDescent="0.2">
      <c r="B88" s="30" t="s">
        <v>85</v>
      </c>
      <c r="C88" s="45"/>
      <c r="D88" s="45"/>
      <c r="E88" s="45"/>
      <c r="F88" s="45"/>
      <c r="G88" s="45"/>
      <c r="H88" s="45"/>
      <c r="I88" s="45">
        <v>2226.2354937300001</v>
      </c>
      <c r="J88" s="45">
        <v>-2393.4028560000002</v>
      </c>
      <c r="K88" s="45"/>
      <c r="L88" s="46"/>
    </row>
    <row r="89" spans="2:12" ht="12.75" customHeight="1" x14ac:dyDescent="0.2">
      <c r="B89" s="22" t="s">
        <v>75</v>
      </c>
    </row>
    <row r="90" spans="2:12" ht="12.75" customHeight="1" x14ac:dyDescent="0.2">
      <c r="B90" s="24" t="s">
        <v>76</v>
      </c>
    </row>
    <row r="91" spans="2:12" ht="12.75" customHeight="1" x14ac:dyDescent="0.2">
      <c r="B91" s="22" t="s">
        <v>77</v>
      </c>
    </row>
    <row r="92" spans="2:12" ht="12.75" customHeight="1" x14ac:dyDescent="0.2">
      <c r="B92" s="23" t="s">
        <v>61</v>
      </c>
      <c r="C92" s="2"/>
      <c r="D92" s="3"/>
      <c r="E92" s="3"/>
      <c r="F92" s="3"/>
      <c r="G92" s="3"/>
      <c r="H92" s="3"/>
      <c r="I92" s="3"/>
      <c r="J92" s="3"/>
      <c r="K92" s="3"/>
      <c r="L92" s="3"/>
    </row>
    <row r="93" spans="2:12" ht="12.75" customHeight="1" x14ac:dyDescent="0.2">
      <c r="B93" s="23" t="s">
        <v>62</v>
      </c>
      <c r="D93" s="3"/>
      <c r="E93" s="3"/>
      <c r="F93" s="3"/>
      <c r="G93" s="3"/>
      <c r="H93" s="3"/>
      <c r="I93" s="3"/>
      <c r="J93" s="3"/>
      <c r="K93" s="3"/>
      <c r="L93" s="3"/>
    </row>
    <row r="94" spans="2:12" ht="12.75" customHeight="1" x14ac:dyDescent="0.2">
      <c r="B94" s="23" t="s">
        <v>60</v>
      </c>
      <c r="D94" s="4"/>
      <c r="E94" s="4"/>
      <c r="F94" s="4"/>
      <c r="G94" s="4"/>
      <c r="H94" s="4"/>
      <c r="I94" s="4"/>
      <c r="J94" s="4"/>
      <c r="K94" s="4"/>
      <c r="L94" s="4"/>
    </row>
    <row r="95" spans="2:12" ht="12.75" customHeight="1" x14ac:dyDescent="0.2">
      <c r="B95" s="23" t="s">
        <v>79</v>
      </c>
      <c r="D95" s="4"/>
      <c r="E95" s="4"/>
      <c r="F95" s="4"/>
      <c r="G95" s="4"/>
      <c r="H95" s="4"/>
      <c r="I95" s="4"/>
      <c r="J95" s="4"/>
      <c r="K95" s="4"/>
      <c r="L95" s="4"/>
    </row>
    <row r="96" spans="2:12" ht="12.75" customHeight="1" x14ac:dyDescent="0.2">
      <c r="B96" s="21" t="s">
        <v>74</v>
      </c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">
      <c r="B97" s="21" t="s">
        <v>81</v>
      </c>
      <c r="D97" s="7"/>
      <c r="E97" s="7"/>
      <c r="F97" s="7"/>
      <c r="G97" s="7"/>
      <c r="H97" s="7"/>
      <c r="I97" s="7"/>
      <c r="J97" s="7"/>
      <c r="K97" s="7"/>
      <c r="L97" s="7"/>
    </row>
    <row r="98" spans="2:12" x14ac:dyDescent="0.2">
      <c r="C98" s="8"/>
      <c r="D98" s="9"/>
      <c r="E98" s="9"/>
      <c r="F98" s="9"/>
      <c r="G98" s="9"/>
      <c r="H98" s="9"/>
      <c r="I98" s="9"/>
      <c r="J98" s="9"/>
      <c r="K98" s="9"/>
      <c r="L98" s="9"/>
    </row>
    <row r="99" spans="2:12" x14ac:dyDescent="0.2"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x14ac:dyDescent="0.2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2:12" x14ac:dyDescent="0.2">
      <c r="B101" s="18"/>
      <c r="C101" s="2"/>
      <c r="D101" s="3"/>
      <c r="E101" s="3"/>
      <c r="F101" s="3"/>
      <c r="G101" s="3"/>
      <c r="H101" s="3"/>
      <c r="I101" s="3"/>
      <c r="J101" s="3"/>
      <c r="K101" s="3"/>
      <c r="L101" s="3"/>
    </row>
    <row r="102" spans="2:12" x14ac:dyDescent="0.2"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2:12" x14ac:dyDescent="0.2">
      <c r="B103" s="19"/>
      <c r="D103" s="3"/>
      <c r="E103" s="3"/>
      <c r="F103" s="3"/>
      <c r="G103" s="3"/>
      <c r="H103" s="3"/>
      <c r="I103" s="3"/>
      <c r="J103" s="3"/>
      <c r="K103" s="3"/>
      <c r="L103" s="3"/>
    </row>
    <row r="104" spans="2:12" x14ac:dyDescent="0.2">
      <c r="B104" s="19"/>
      <c r="D104" s="4"/>
      <c r="E104" s="4"/>
      <c r="F104" s="4"/>
      <c r="G104" s="4"/>
      <c r="H104" s="4"/>
      <c r="I104" s="4"/>
      <c r="J104" s="4"/>
      <c r="K104" s="4"/>
      <c r="L104" s="4"/>
    </row>
    <row r="105" spans="2:12" x14ac:dyDescent="0.2">
      <c r="B105" s="19"/>
      <c r="D105" s="4"/>
      <c r="E105" s="4"/>
      <c r="F105" s="4"/>
      <c r="G105" s="4"/>
      <c r="H105" s="4"/>
      <c r="I105" s="4"/>
      <c r="J105" s="4"/>
      <c r="K105" s="4"/>
      <c r="L105" s="4"/>
    </row>
    <row r="106" spans="2:12" x14ac:dyDescent="0.2">
      <c r="B106" s="18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">
      <c r="B107" s="18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">
      <c r="B108" s="18"/>
      <c r="D108" s="7"/>
      <c r="E108" s="7"/>
      <c r="F108" s="7"/>
      <c r="G108" s="7"/>
      <c r="H108" s="7"/>
      <c r="I108" s="7"/>
      <c r="J108" s="7"/>
      <c r="K108" s="7"/>
      <c r="L108" s="7"/>
    </row>
    <row r="109" spans="2:12" x14ac:dyDescent="0.2">
      <c r="B109" s="18"/>
      <c r="C109" s="8"/>
      <c r="D109" s="9"/>
      <c r="E109" s="9"/>
      <c r="F109" s="9"/>
      <c r="G109" s="9"/>
      <c r="H109" s="9"/>
      <c r="I109" s="9"/>
      <c r="J109" s="9"/>
      <c r="K109" s="9"/>
      <c r="L109" s="9"/>
    </row>
    <row r="110" spans="2:12" x14ac:dyDescent="0.2">
      <c r="B110" s="6"/>
      <c r="C110" s="8"/>
      <c r="D110" s="9"/>
      <c r="E110" s="9"/>
      <c r="F110" s="9"/>
      <c r="G110" s="9"/>
      <c r="H110" s="9"/>
      <c r="I110" s="9"/>
      <c r="J110" s="9"/>
      <c r="K110" s="9"/>
      <c r="L110" s="9"/>
    </row>
    <row r="111" spans="2:12" x14ac:dyDescent="0.2">
      <c r="B111" s="6"/>
      <c r="C111" s="7"/>
      <c r="D111" s="11"/>
      <c r="E111" s="11"/>
      <c r="F111" s="11"/>
      <c r="G111" s="11"/>
      <c r="H111" s="11"/>
      <c r="I111" s="11"/>
      <c r="J111" s="11"/>
      <c r="K111" s="11"/>
      <c r="L111" s="11"/>
    </row>
  </sheetData>
  <phoneticPr fontId="0" type="noConversion"/>
  <printOptions horizontalCentered="1" verticalCentered="1"/>
  <pageMargins left="0.39370078740157483" right="0.39370078740157483" top="0.59055118110236227" bottom="0.59055118110236227" header="0" footer="0"/>
  <pageSetup scale="60" orientation="landscape" r:id="rId1"/>
  <headerFooter alignWithMargins="0"/>
  <ignoredErrors>
    <ignoredError sqref="C9:D9 E9:H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6,01,02</vt:lpstr>
      <vt:lpstr>'6,01,02'!Área_de_impresión</vt:lpstr>
    </vt:vector>
  </TitlesOfParts>
  <Company>Unidad de Programacion Fiscal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Programacion Fiscal</dc:creator>
  <cp:lastModifiedBy>Albaro Benedicto Laime Mamani</cp:lastModifiedBy>
  <cp:lastPrinted>2016-01-14T14:48:30Z</cp:lastPrinted>
  <dcterms:created xsi:type="dcterms:W3CDTF">1999-03-31T23:43:27Z</dcterms:created>
  <dcterms:modified xsi:type="dcterms:W3CDTF">2024-12-18T20:00:32Z</dcterms:modified>
</cp:coreProperties>
</file>