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842" firstSheet="1" activeTab="1"/>
  </bookViews>
  <sheets>
    <sheet name="3.09.04.01" sheetId="4" state="hidden" r:id="rId1"/>
    <sheet name="3.08.04.08" sheetId="5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externalReferences>
    <externalReference r:id="rId7"/>
  </externalReferences>
  <definedNames>
    <definedName name="_xlnm.Print_Area" localSheetId="1">'3.08.04.08'!$B$2:$C$110</definedName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62913"/>
</workbook>
</file>

<file path=xl/calcChain.xml><?xml version="1.0" encoding="utf-8"?>
<calcChain xmlns="http://schemas.openxmlformats.org/spreadsheetml/2006/main">
  <c r="I20" i="5" l="1"/>
  <c r="J20" i="5"/>
  <c r="K20" i="5"/>
  <c r="L20" i="5"/>
  <c r="M20" i="5"/>
  <c r="N20" i="5"/>
  <c r="O20" i="5"/>
  <c r="P20" i="5"/>
  <c r="Q20" i="5"/>
  <c r="R20" i="5"/>
  <c r="S20" i="5"/>
  <c r="T20" i="5"/>
  <c r="I21" i="5"/>
  <c r="J21" i="5"/>
  <c r="K21" i="5"/>
  <c r="L21" i="5"/>
  <c r="M21" i="5"/>
  <c r="N21" i="5"/>
  <c r="O21" i="5"/>
  <c r="P21" i="5"/>
  <c r="Q21" i="5"/>
  <c r="R21" i="5"/>
  <c r="S21" i="5"/>
  <c r="T21" i="5"/>
  <c r="I22" i="5"/>
  <c r="J22" i="5"/>
  <c r="K22" i="5"/>
  <c r="L22" i="5"/>
  <c r="M22" i="5"/>
  <c r="N22" i="5"/>
  <c r="O22" i="5"/>
  <c r="P22" i="5"/>
  <c r="Q22" i="5"/>
  <c r="R22" i="5"/>
  <c r="S22" i="5"/>
  <c r="T22" i="5"/>
  <c r="I23" i="5"/>
  <c r="J23" i="5"/>
  <c r="K23" i="5"/>
  <c r="L23" i="5"/>
  <c r="M23" i="5"/>
  <c r="N23" i="5"/>
  <c r="O23" i="5"/>
  <c r="P23" i="5"/>
  <c r="Q23" i="5"/>
  <c r="R23" i="5"/>
  <c r="S23" i="5"/>
  <c r="T23" i="5"/>
  <c r="I24" i="5"/>
  <c r="J24" i="5"/>
  <c r="K24" i="5"/>
  <c r="L24" i="5"/>
  <c r="M24" i="5"/>
  <c r="N24" i="5"/>
  <c r="O24" i="5"/>
  <c r="P24" i="5"/>
  <c r="Q24" i="5"/>
  <c r="R24" i="5"/>
  <c r="S24" i="5"/>
  <c r="T24" i="5"/>
  <c r="I25" i="5"/>
  <c r="J25" i="5"/>
  <c r="K25" i="5"/>
  <c r="L25" i="5"/>
  <c r="M25" i="5"/>
  <c r="N25" i="5"/>
  <c r="O25" i="5"/>
  <c r="P25" i="5"/>
  <c r="Q25" i="5"/>
  <c r="R25" i="5"/>
  <c r="S25" i="5"/>
  <c r="T25" i="5"/>
  <c r="I26" i="5"/>
  <c r="J26" i="5"/>
  <c r="K26" i="5"/>
  <c r="L26" i="5"/>
  <c r="M26" i="5"/>
  <c r="N26" i="5"/>
  <c r="O26" i="5"/>
  <c r="P26" i="5"/>
  <c r="Q26" i="5"/>
  <c r="R26" i="5"/>
  <c r="S26" i="5"/>
  <c r="T26" i="5"/>
  <c r="I29" i="5"/>
  <c r="J29" i="5"/>
  <c r="K29" i="5"/>
  <c r="L29" i="5"/>
  <c r="M29" i="5"/>
  <c r="N29" i="5"/>
  <c r="O29" i="5"/>
  <c r="P29" i="5"/>
  <c r="Q29" i="5"/>
  <c r="R29" i="5"/>
  <c r="S29" i="5"/>
  <c r="T29" i="5"/>
  <c r="I30" i="5"/>
  <c r="J30" i="5"/>
  <c r="K30" i="5"/>
  <c r="L30" i="5"/>
  <c r="M30" i="5"/>
  <c r="N30" i="5"/>
  <c r="O30" i="5"/>
  <c r="P30" i="5"/>
  <c r="Q30" i="5"/>
  <c r="R30" i="5"/>
  <c r="S30" i="5"/>
  <c r="T30" i="5"/>
  <c r="I31" i="5"/>
  <c r="J31" i="5"/>
  <c r="K31" i="5"/>
  <c r="L31" i="5"/>
  <c r="M31" i="5"/>
  <c r="N31" i="5"/>
  <c r="O31" i="5"/>
  <c r="P31" i="5"/>
  <c r="Q31" i="5"/>
  <c r="R31" i="5"/>
  <c r="S31" i="5"/>
  <c r="T31" i="5"/>
  <c r="I32" i="5"/>
  <c r="J32" i="5"/>
  <c r="K32" i="5"/>
  <c r="L32" i="5"/>
  <c r="M32" i="5"/>
  <c r="N32" i="5"/>
  <c r="O32" i="5"/>
  <c r="P32" i="5"/>
  <c r="Q32" i="5"/>
  <c r="R32" i="5"/>
  <c r="S32" i="5"/>
  <c r="T32" i="5"/>
  <c r="I33" i="5"/>
  <c r="J33" i="5"/>
  <c r="K33" i="5"/>
  <c r="L33" i="5"/>
  <c r="M33" i="5"/>
  <c r="N33" i="5"/>
  <c r="O33" i="5"/>
  <c r="P33" i="5"/>
  <c r="Q33" i="5"/>
  <c r="R33" i="5"/>
  <c r="S33" i="5"/>
  <c r="T33" i="5"/>
  <c r="I34" i="5"/>
  <c r="J34" i="5"/>
  <c r="K34" i="5"/>
  <c r="L34" i="5"/>
  <c r="M34" i="5"/>
  <c r="N34" i="5"/>
  <c r="O34" i="5"/>
  <c r="P34" i="5"/>
  <c r="Q34" i="5"/>
  <c r="R34" i="5"/>
  <c r="S34" i="5"/>
  <c r="T34" i="5"/>
  <c r="I35" i="5"/>
  <c r="J35" i="5"/>
  <c r="K35" i="5"/>
  <c r="L35" i="5"/>
  <c r="M35" i="5"/>
  <c r="N35" i="5"/>
  <c r="O35" i="5"/>
  <c r="P35" i="5"/>
  <c r="Q35" i="5"/>
  <c r="R35" i="5"/>
  <c r="S35" i="5"/>
  <c r="T35" i="5"/>
  <c r="I36" i="5"/>
  <c r="J36" i="5"/>
  <c r="K36" i="5"/>
  <c r="L36" i="5"/>
  <c r="M36" i="5"/>
  <c r="N36" i="5"/>
  <c r="O36" i="5"/>
  <c r="P36" i="5"/>
  <c r="Q36" i="5"/>
  <c r="R36" i="5"/>
  <c r="S36" i="5"/>
  <c r="T36" i="5"/>
  <c r="I39" i="5"/>
  <c r="J39" i="5"/>
  <c r="K39" i="5"/>
  <c r="L39" i="5"/>
  <c r="M39" i="5"/>
  <c r="N39" i="5"/>
  <c r="O39" i="5"/>
  <c r="P39" i="5"/>
  <c r="Q39" i="5"/>
  <c r="R39" i="5"/>
  <c r="S39" i="5"/>
  <c r="T39" i="5"/>
  <c r="I40" i="5"/>
  <c r="J40" i="5"/>
  <c r="K40" i="5"/>
  <c r="L40" i="5"/>
  <c r="M40" i="5"/>
  <c r="N40" i="5"/>
  <c r="O40" i="5"/>
  <c r="P40" i="5"/>
  <c r="Q40" i="5"/>
  <c r="R40" i="5"/>
  <c r="S40" i="5"/>
  <c r="T40" i="5"/>
  <c r="I41" i="5"/>
  <c r="J41" i="5"/>
  <c r="K41" i="5"/>
  <c r="L41" i="5"/>
  <c r="M41" i="5"/>
  <c r="N41" i="5"/>
  <c r="O41" i="5"/>
  <c r="P41" i="5"/>
  <c r="Q41" i="5"/>
  <c r="R41" i="5"/>
  <c r="S41" i="5"/>
  <c r="T41" i="5"/>
  <c r="I42" i="5"/>
  <c r="J42" i="5"/>
  <c r="K42" i="5"/>
  <c r="L42" i="5"/>
  <c r="M42" i="5"/>
  <c r="N42" i="5"/>
  <c r="O42" i="5"/>
  <c r="P42" i="5"/>
  <c r="Q42" i="5"/>
  <c r="R42" i="5"/>
  <c r="S42" i="5"/>
  <c r="T42" i="5"/>
  <c r="I43" i="5"/>
  <c r="J43" i="5"/>
  <c r="K43" i="5"/>
  <c r="L43" i="5"/>
  <c r="M43" i="5"/>
  <c r="N43" i="5"/>
  <c r="O43" i="5"/>
  <c r="P43" i="5"/>
  <c r="Q43" i="5"/>
  <c r="R43" i="5"/>
  <c r="S43" i="5"/>
  <c r="T43" i="5"/>
  <c r="I44" i="5"/>
  <c r="J44" i="5"/>
  <c r="K44" i="5"/>
  <c r="L44" i="5"/>
  <c r="M44" i="5"/>
  <c r="N44" i="5"/>
  <c r="O44" i="5"/>
  <c r="P44" i="5"/>
  <c r="Q44" i="5"/>
  <c r="R44" i="5"/>
  <c r="S44" i="5"/>
  <c r="T44" i="5"/>
  <c r="I45" i="5"/>
  <c r="J45" i="5"/>
  <c r="K45" i="5"/>
  <c r="L45" i="5"/>
  <c r="M45" i="5"/>
  <c r="N45" i="5"/>
  <c r="O45" i="5"/>
  <c r="P45" i="5"/>
  <c r="Q45" i="5"/>
  <c r="R45" i="5"/>
  <c r="S45" i="5"/>
  <c r="T45" i="5"/>
  <c r="I46" i="5"/>
  <c r="J46" i="5"/>
  <c r="K46" i="5"/>
  <c r="L46" i="5"/>
  <c r="M46" i="5"/>
  <c r="N46" i="5"/>
  <c r="O46" i="5"/>
  <c r="P46" i="5"/>
  <c r="Q46" i="5"/>
  <c r="R46" i="5"/>
  <c r="S46" i="5"/>
  <c r="T46" i="5"/>
  <c r="I49" i="5"/>
  <c r="J49" i="5"/>
  <c r="K49" i="5"/>
  <c r="L49" i="5"/>
  <c r="M49" i="5"/>
  <c r="N49" i="5"/>
  <c r="O49" i="5"/>
  <c r="P49" i="5"/>
  <c r="Q49" i="5"/>
  <c r="R49" i="5"/>
  <c r="S49" i="5"/>
  <c r="T49" i="5"/>
  <c r="I50" i="5"/>
  <c r="J50" i="5"/>
  <c r="K50" i="5"/>
  <c r="L50" i="5"/>
  <c r="M50" i="5"/>
  <c r="N50" i="5"/>
  <c r="O50" i="5"/>
  <c r="P50" i="5"/>
  <c r="Q50" i="5"/>
  <c r="R50" i="5"/>
  <c r="S50" i="5"/>
  <c r="T50" i="5"/>
  <c r="I51" i="5"/>
  <c r="J51" i="5"/>
  <c r="K51" i="5"/>
  <c r="L51" i="5"/>
  <c r="M51" i="5"/>
  <c r="N51" i="5"/>
  <c r="O51" i="5"/>
  <c r="P51" i="5"/>
  <c r="Q51" i="5"/>
  <c r="R51" i="5"/>
  <c r="S51" i="5"/>
  <c r="T51" i="5"/>
  <c r="I52" i="5"/>
  <c r="J52" i="5"/>
  <c r="K52" i="5"/>
  <c r="L52" i="5"/>
  <c r="M52" i="5"/>
  <c r="N52" i="5"/>
  <c r="O52" i="5"/>
  <c r="P52" i="5"/>
  <c r="Q52" i="5"/>
  <c r="Q12" i="5" s="1"/>
  <c r="R52" i="5"/>
  <c r="S52" i="5"/>
  <c r="T52" i="5"/>
  <c r="I53" i="5"/>
  <c r="J53" i="5"/>
  <c r="K53" i="5"/>
  <c r="L53" i="5"/>
  <c r="M53" i="5"/>
  <c r="N53" i="5"/>
  <c r="O53" i="5"/>
  <c r="P53" i="5"/>
  <c r="Q53" i="5"/>
  <c r="R53" i="5"/>
  <c r="S53" i="5"/>
  <c r="T53" i="5"/>
  <c r="I54" i="5"/>
  <c r="J54" i="5"/>
  <c r="K54" i="5"/>
  <c r="L54" i="5"/>
  <c r="M54" i="5"/>
  <c r="N54" i="5"/>
  <c r="O54" i="5"/>
  <c r="P54" i="5"/>
  <c r="Q54" i="5"/>
  <c r="R54" i="5"/>
  <c r="S54" i="5"/>
  <c r="T54" i="5"/>
  <c r="I55" i="5"/>
  <c r="J55" i="5"/>
  <c r="K55" i="5"/>
  <c r="L55" i="5"/>
  <c r="M55" i="5"/>
  <c r="N55" i="5"/>
  <c r="O55" i="5"/>
  <c r="P55" i="5"/>
  <c r="Q55" i="5"/>
  <c r="R55" i="5"/>
  <c r="S55" i="5"/>
  <c r="T55" i="5"/>
  <c r="I56" i="5"/>
  <c r="J56" i="5"/>
  <c r="K56" i="5"/>
  <c r="L56" i="5"/>
  <c r="M56" i="5"/>
  <c r="N56" i="5"/>
  <c r="O56" i="5"/>
  <c r="P56" i="5"/>
  <c r="Q56" i="5"/>
  <c r="R56" i="5"/>
  <c r="S56" i="5"/>
  <c r="T56" i="5"/>
  <c r="I59" i="5"/>
  <c r="J59" i="5"/>
  <c r="K59" i="5"/>
  <c r="L59" i="5"/>
  <c r="M59" i="5"/>
  <c r="N59" i="5"/>
  <c r="O59" i="5"/>
  <c r="P59" i="5"/>
  <c r="Q59" i="5"/>
  <c r="R59" i="5"/>
  <c r="S59" i="5"/>
  <c r="T59" i="5"/>
  <c r="I60" i="5"/>
  <c r="J60" i="5"/>
  <c r="K60" i="5"/>
  <c r="L60" i="5"/>
  <c r="M60" i="5"/>
  <c r="N60" i="5"/>
  <c r="O60" i="5"/>
  <c r="P60" i="5"/>
  <c r="Q60" i="5"/>
  <c r="R60" i="5"/>
  <c r="S60" i="5"/>
  <c r="T60" i="5"/>
  <c r="I61" i="5"/>
  <c r="J61" i="5"/>
  <c r="K61" i="5"/>
  <c r="L61" i="5"/>
  <c r="M61" i="5"/>
  <c r="N61" i="5"/>
  <c r="O61" i="5"/>
  <c r="P61" i="5"/>
  <c r="Q61" i="5"/>
  <c r="R61" i="5"/>
  <c r="S61" i="5"/>
  <c r="T61" i="5"/>
  <c r="I62" i="5"/>
  <c r="J62" i="5"/>
  <c r="K62" i="5"/>
  <c r="L62" i="5"/>
  <c r="M62" i="5"/>
  <c r="N62" i="5"/>
  <c r="O62" i="5"/>
  <c r="P62" i="5"/>
  <c r="Q62" i="5"/>
  <c r="R62" i="5"/>
  <c r="S62" i="5"/>
  <c r="T62" i="5"/>
  <c r="I63" i="5"/>
  <c r="J63" i="5"/>
  <c r="K63" i="5"/>
  <c r="L63" i="5"/>
  <c r="M63" i="5"/>
  <c r="N63" i="5"/>
  <c r="O63" i="5"/>
  <c r="P63" i="5"/>
  <c r="Q63" i="5"/>
  <c r="R63" i="5"/>
  <c r="S63" i="5"/>
  <c r="T63" i="5"/>
  <c r="I64" i="5"/>
  <c r="J64" i="5"/>
  <c r="K64" i="5"/>
  <c r="L64" i="5"/>
  <c r="M64" i="5"/>
  <c r="N64" i="5"/>
  <c r="O64" i="5"/>
  <c r="P64" i="5"/>
  <c r="Q64" i="5"/>
  <c r="R64" i="5"/>
  <c r="S64" i="5"/>
  <c r="T64" i="5"/>
  <c r="I65" i="5"/>
  <c r="J65" i="5"/>
  <c r="K65" i="5"/>
  <c r="L65" i="5"/>
  <c r="M65" i="5"/>
  <c r="N65" i="5"/>
  <c r="O65" i="5"/>
  <c r="P65" i="5"/>
  <c r="Q65" i="5"/>
  <c r="R65" i="5"/>
  <c r="S65" i="5"/>
  <c r="T65" i="5"/>
  <c r="I66" i="5"/>
  <c r="J66" i="5"/>
  <c r="K66" i="5"/>
  <c r="L66" i="5"/>
  <c r="M66" i="5"/>
  <c r="N66" i="5"/>
  <c r="O66" i="5"/>
  <c r="P66" i="5"/>
  <c r="Q66" i="5"/>
  <c r="R66" i="5"/>
  <c r="S66" i="5"/>
  <c r="T66" i="5"/>
  <c r="I69" i="5"/>
  <c r="J69" i="5"/>
  <c r="K69" i="5"/>
  <c r="L69" i="5"/>
  <c r="M69" i="5"/>
  <c r="N69" i="5"/>
  <c r="O69" i="5"/>
  <c r="P69" i="5"/>
  <c r="Q69" i="5"/>
  <c r="R69" i="5"/>
  <c r="S69" i="5"/>
  <c r="T69" i="5"/>
  <c r="I70" i="5"/>
  <c r="J70" i="5"/>
  <c r="K70" i="5"/>
  <c r="L70" i="5"/>
  <c r="M70" i="5"/>
  <c r="N70" i="5"/>
  <c r="O70" i="5"/>
  <c r="P70" i="5"/>
  <c r="Q70" i="5"/>
  <c r="R70" i="5"/>
  <c r="S70" i="5"/>
  <c r="T70" i="5"/>
  <c r="I71" i="5"/>
  <c r="J71" i="5"/>
  <c r="K71" i="5"/>
  <c r="L71" i="5"/>
  <c r="M71" i="5"/>
  <c r="N71" i="5"/>
  <c r="O71" i="5"/>
  <c r="P71" i="5"/>
  <c r="Q71" i="5"/>
  <c r="R71" i="5"/>
  <c r="S71" i="5"/>
  <c r="T71" i="5"/>
  <c r="I72" i="5"/>
  <c r="J72" i="5"/>
  <c r="K72" i="5"/>
  <c r="L72" i="5"/>
  <c r="M72" i="5"/>
  <c r="N72" i="5"/>
  <c r="O72" i="5"/>
  <c r="P72" i="5"/>
  <c r="Q72" i="5"/>
  <c r="R72" i="5"/>
  <c r="S72" i="5"/>
  <c r="T72" i="5"/>
  <c r="I73" i="5"/>
  <c r="J73" i="5"/>
  <c r="K73" i="5"/>
  <c r="L73" i="5"/>
  <c r="M73" i="5"/>
  <c r="N73" i="5"/>
  <c r="O73" i="5"/>
  <c r="P73" i="5"/>
  <c r="Q73" i="5"/>
  <c r="R73" i="5"/>
  <c r="S73" i="5"/>
  <c r="T73" i="5"/>
  <c r="I74" i="5"/>
  <c r="J74" i="5"/>
  <c r="K74" i="5"/>
  <c r="L74" i="5"/>
  <c r="M74" i="5"/>
  <c r="N74" i="5"/>
  <c r="O74" i="5"/>
  <c r="P74" i="5"/>
  <c r="Q74" i="5"/>
  <c r="R74" i="5"/>
  <c r="S74" i="5"/>
  <c r="T74" i="5"/>
  <c r="I75" i="5"/>
  <c r="J75" i="5"/>
  <c r="K75" i="5"/>
  <c r="L75" i="5"/>
  <c r="M75" i="5"/>
  <c r="N75" i="5"/>
  <c r="O75" i="5"/>
  <c r="P75" i="5"/>
  <c r="Q75" i="5"/>
  <c r="R75" i="5"/>
  <c r="S75" i="5"/>
  <c r="T75" i="5"/>
  <c r="I76" i="5"/>
  <c r="J76" i="5"/>
  <c r="K76" i="5"/>
  <c r="L76" i="5"/>
  <c r="M76" i="5"/>
  <c r="N76" i="5"/>
  <c r="O76" i="5"/>
  <c r="P76" i="5"/>
  <c r="Q76" i="5"/>
  <c r="R76" i="5"/>
  <c r="S76" i="5"/>
  <c r="T76" i="5"/>
  <c r="I79" i="5"/>
  <c r="J79" i="5"/>
  <c r="K79" i="5"/>
  <c r="L79" i="5"/>
  <c r="M79" i="5"/>
  <c r="N79" i="5"/>
  <c r="O79" i="5"/>
  <c r="P79" i="5"/>
  <c r="Q79" i="5"/>
  <c r="R79" i="5"/>
  <c r="S79" i="5"/>
  <c r="T79" i="5"/>
  <c r="I80" i="5"/>
  <c r="J80" i="5"/>
  <c r="K80" i="5"/>
  <c r="L80" i="5"/>
  <c r="M80" i="5"/>
  <c r="N80" i="5"/>
  <c r="O80" i="5"/>
  <c r="P80" i="5"/>
  <c r="Q80" i="5"/>
  <c r="R80" i="5"/>
  <c r="S80" i="5"/>
  <c r="T80" i="5"/>
  <c r="I81" i="5"/>
  <c r="J81" i="5"/>
  <c r="K81" i="5"/>
  <c r="L81" i="5"/>
  <c r="M81" i="5"/>
  <c r="N81" i="5"/>
  <c r="O81" i="5"/>
  <c r="P81" i="5"/>
  <c r="Q81" i="5"/>
  <c r="R81" i="5"/>
  <c r="S81" i="5"/>
  <c r="T81" i="5"/>
  <c r="I82" i="5"/>
  <c r="J82" i="5"/>
  <c r="K82" i="5"/>
  <c r="L82" i="5"/>
  <c r="M82" i="5"/>
  <c r="N82" i="5"/>
  <c r="O82" i="5"/>
  <c r="P82" i="5"/>
  <c r="Q82" i="5"/>
  <c r="R82" i="5"/>
  <c r="S82" i="5"/>
  <c r="T82" i="5"/>
  <c r="I83" i="5"/>
  <c r="J83" i="5"/>
  <c r="K83" i="5"/>
  <c r="L83" i="5"/>
  <c r="M83" i="5"/>
  <c r="N83" i="5"/>
  <c r="O83" i="5"/>
  <c r="P83" i="5"/>
  <c r="Q83" i="5"/>
  <c r="R83" i="5"/>
  <c r="S83" i="5"/>
  <c r="T83" i="5"/>
  <c r="I84" i="5"/>
  <c r="J84" i="5"/>
  <c r="K84" i="5"/>
  <c r="L84" i="5"/>
  <c r="M84" i="5"/>
  <c r="N84" i="5"/>
  <c r="O84" i="5"/>
  <c r="P84" i="5"/>
  <c r="Q84" i="5"/>
  <c r="R84" i="5"/>
  <c r="S84" i="5"/>
  <c r="T84" i="5"/>
  <c r="I85" i="5"/>
  <c r="J85" i="5"/>
  <c r="K85" i="5"/>
  <c r="L85" i="5"/>
  <c r="M85" i="5"/>
  <c r="N85" i="5"/>
  <c r="O85" i="5"/>
  <c r="P85" i="5"/>
  <c r="Q85" i="5"/>
  <c r="R85" i="5"/>
  <c r="S85" i="5"/>
  <c r="T85" i="5"/>
  <c r="I86" i="5"/>
  <c r="J86" i="5"/>
  <c r="K86" i="5"/>
  <c r="L86" i="5"/>
  <c r="M86" i="5"/>
  <c r="N86" i="5"/>
  <c r="O86" i="5"/>
  <c r="P86" i="5"/>
  <c r="Q86" i="5"/>
  <c r="R86" i="5"/>
  <c r="S86" i="5"/>
  <c r="T86" i="5"/>
  <c r="I89" i="5"/>
  <c r="J89" i="5"/>
  <c r="K89" i="5"/>
  <c r="L89" i="5"/>
  <c r="M89" i="5"/>
  <c r="N89" i="5"/>
  <c r="O89" i="5"/>
  <c r="P89" i="5"/>
  <c r="Q89" i="5"/>
  <c r="R89" i="5"/>
  <c r="S89" i="5"/>
  <c r="T89" i="5"/>
  <c r="I90" i="5"/>
  <c r="J90" i="5"/>
  <c r="K90" i="5"/>
  <c r="L90" i="5"/>
  <c r="M90" i="5"/>
  <c r="N90" i="5"/>
  <c r="O90" i="5"/>
  <c r="P90" i="5"/>
  <c r="Q90" i="5"/>
  <c r="R90" i="5"/>
  <c r="S90" i="5"/>
  <c r="T90" i="5"/>
  <c r="I91" i="5"/>
  <c r="J91" i="5"/>
  <c r="K91" i="5"/>
  <c r="L91" i="5"/>
  <c r="M91" i="5"/>
  <c r="N91" i="5"/>
  <c r="O91" i="5"/>
  <c r="P91" i="5"/>
  <c r="Q91" i="5"/>
  <c r="R91" i="5"/>
  <c r="S91" i="5"/>
  <c r="T91" i="5"/>
  <c r="I92" i="5"/>
  <c r="J92" i="5"/>
  <c r="K92" i="5"/>
  <c r="L92" i="5"/>
  <c r="M92" i="5"/>
  <c r="N92" i="5"/>
  <c r="O92" i="5"/>
  <c r="P92" i="5"/>
  <c r="Q92" i="5"/>
  <c r="R92" i="5"/>
  <c r="S92" i="5"/>
  <c r="T92" i="5"/>
  <c r="I93" i="5"/>
  <c r="J93" i="5"/>
  <c r="K93" i="5"/>
  <c r="L93" i="5"/>
  <c r="M93" i="5"/>
  <c r="N93" i="5"/>
  <c r="O93" i="5"/>
  <c r="P93" i="5"/>
  <c r="Q93" i="5"/>
  <c r="R93" i="5"/>
  <c r="S93" i="5"/>
  <c r="T93" i="5"/>
  <c r="I94" i="5"/>
  <c r="J94" i="5"/>
  <c r="K94" i="5"/>
  <c r="L94" i="5"/>
  <c r="M94" i="5"/>
  <c r="N94" i="5"/>
  <c r="O94" i="5"/>
  <c r="P94" i="5"/>
  <c r="Q94" i="5"/>
  <c r="R94" i="5"/>
  <c r="S94" i="5"/>
  <c r="T94" i="5"/>
  <c r="I95" i="5"/>
  <c r="J95" i="5"/>
  <c r="K95" i="5"/>
  <c r="L95" i="5"/>
  <c r="M95" i="5"/>
  <c r="N95" i="5"/>
  <c r="O95" i="5"/>
  <c r="P95" i="5"/>
  <c r="Q95" i="5"/>
  <c r="R95" i="5"/>
  <c r="S95" i="5"/>
  <c r="T95" i="5"/>
  <c r="I96" i="5"/>
  <c r="J96" i="5"/>
  <c r="K96" i="5"/>
  <c r="L96" i="5"/>
  <c r="M96" i="5"/>
  <c r="N96" i="5"/>
  <c r="O96" i="5"/>
  <c r="P96" i="5"/>
  <c r="Q96" i="5"/>
  <c r="R96" i="5"/>
  <c r="S96" i="5"/>
  <c r="T96" i="5"/>
  <c r="I99" i="5"/>
  <c r="J99" i="5"/>
  <c r="K99" i="5"/>
  <c r="L99" i="5"/>
  <c r="M99" i="5"/>
  <c r="N99" i="5"/>
  <c r="O99" i="5"/>
  <c r="P99" i="5"/>
  <c r="Q99" i="5"/>
  <c r="R99" i="5"/>
  <c r="S99" i="5"/>
  <c r="T99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J19" i="5"/>
  <c r="K19" i="5"/>
  <c r="L19" i="5"/>
  <c r="M19" i="5"/>
  <c r="N19" i="5"/>
  <c r="O19" i="5"/>
  <c r="P19" i="5"/>
  <c r="Q19" i="5"/>
  <c r="R19" i="5"/>
  <c r="S19" i="5"/>
  <c r="T19" i="5"/>
  <c r="I19" i="5"/>
  <c r="T13" i="5"/>
  <c r="R18" i="5" l="1"/>
  <c r="N18" i="5"/>
  <c r="J18" i="5"/>
  <c r="I18" i="5"/>
  <c r="Q18" i="5"/>
  <c r="M18" i="5"/>
  <c r="T88" i="5"/>
  <c r="P78" i="5"/>
  <c r="L68" i="5"/>
  <c r="T48" i="5"/>
  <c r="P38" i="5"/>
  <c r="P8" i="5" s="1"/>
  <c r="L28" i="5"/>
  <c r="T12" i="5"/>
  <c r="S13" i="5"/>
  <c r="P48" i="5"/>
  <c r="L48" i="5"/>
  <c r="T38" i="5"/>
  <c r="L38" i="5"/>
  <c r="T28" i="5"/>
  <c r="P28" i="5"/>
  <c r="T18" i="5"/>
  <c r="P18" i="5"/>
  <c r="L18" i="5"/>
  <c r="S14" i="5"/>
  <c r="S12" i="5"/>
  <c r="S11" i="5"/>
  <c r="T98" i="5"/>
  <c r="P98" i="5"/>
  <c r="L98" i="5"/>
  <c r="P88" i="5"/>
  <c r="L88" i="5"/>
  <c r="T78" i="5"/>
  <c r="L78" i="5"/>
  <c r="T68" i="5"/>
  <c r="P68" i="5"/>
  <c r="T58" i="5"/>
  <c r="P58" i="5"/>
  <c r="L58" i="5"/>
  <c r="R98" i="5"/>
  <c r="N98" i="5"/>
  <c r="J98" i="5"/>
  <c r="R88" i="5"/>
  <c r="N88" i="5"/>
  <c r="J88" i="5"/>
  <c r="R78" i="5"/>
  <c r="N78" i="5"/>
  <c r="J78" i="5"/>
  <c r="R68" i="5"/>
  <c r="N68" i="5"/>
  <c r="J68" i="5"/>
  <c r="R58" i="5"/>
  <c r="N58" i="5"/>
  <c r="J58" i="5"/>
  <c r="R48" i="5"/>
  <c r="N48" i="5"/>
  <c r="J48" i="5"/>
  <c r="R38" i="5"/>
  <c r="N38" i="5"/>
  <c r="J38" i="5"/>
  <c r="R28" i="5"/>
  <c r="N28" i="5"/>
  <c r="J28" i="5"/>
  <c r="R12" i="5"/>
  <c r="O98" i="5"/>
  <c r="O88" i="5"/>
  <c r="O78" i="5"/>
  <c r="S68" i="5"/>
  <c r="K68" i="5"/>
  <c r="S58" i="5"/>
  <c r="O58" i="5"/>
  <c r="O48" i="5"/>
  <c r="S38" i="5"/>
  <c r="K38" i="5"/>
  <c r="O28" i="5"/>
  <c r="S18" i="5"/>
  <c r="O18" i="5"/>
  <c r="K18" i="5"/>
  <c r="Q98" i="5"/>
  <c r="M98" i="5"/>
  <c r="I98" i="5"/>
  <c r="Q88" i="5"/>
  <c r="M88" i="5"/>
  <c r="I88" i="5"/>
  <c r="Q78" i="5"/>
  <c r="M78" i="5"/>
  <c r="I78" i="5"/>
  <c r="Q68" i="5"/>
  <c r="M68" i="5"/>
  <c r="I68" i="5"/>
  <c r="Q58" i="5"/>
  <c r="M58" i="5"/>
  <c r="I58" i="5"/>
  <c r="Q48" i="5"/>
  <c r="M48" i="5"/>
  <c r="I48" i="5"/>
  <c r="Q38" i="5"/>
  <c r="M38" i="5"/>
  <c r="I38" i="5"/>
  <c r="Q28" i="5"/>
  <c r="M28" i="5"/>
  <c r="I28" i="5"/>
  <c r="S98" i="5"/>
  <c r="K98" i="5"/>
  <c r="S88" i="5"/>
  <c r="K88" i="5"/>
  <c r="S78" i="5"/>
  <c r="K78" i="5"/>
  <c r="O68" i="5"/>
  <c r="K58" i="5"/>
  <c r="S48" i="5"/>
  <c r="K48" i="5"/>
  <c r="O38" i="5"/>
  <c r="K28" i="5"/>
  <c r="K8" i="5" s="1"/>
  <c r="Q16" i="5"/>
  <c r="Q15" i="5"/>
  <c r="Q14" i="5"/>
  <c r="Q13" i="5"/>
  <c r="Q11" i="5"/>
  <c r="R16" i="5"/>
  <c r="R13" i="5"/>
  <c r="R10" i="5"/>
  <c r="T9" i="5"/>
  <c r="T16" i="5"/>
  <c r="T15" i="5"/>
  <c r="T14" i="5"/>
  <c r="T11" i="5"/>
  <c r="T10" i="5"/>
  <c r="R15" i="5"/>
  <c r="R14" i="5"/>
  <c r="R11" i="5"/>
  <c r="S9" i="5"/>
  <c r="S16" i="5"/>
  <c r="S15" i="5"/>
  <c r="S10" i="5"/>
  <c r="S28" i="5"/>
  <c r="Q9" i="5"/>
  <c r="Q10" i="5"/>
  <c r="R9" i="5"/>
  <c r="B6" i="9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M8" i="5" l="1"/>
  <c r="J8" i="5"/>
  <c r="T8" i="5"/>
  <c r="L8" i="5"/>
  <c r="I8" i="5"/>
  <c r="Q8" i="5"/>
  <c r="N8" i="5"/>
  <c r="R8" i="5"/>
  <c r="O8" i="5"/>
  <c r="S8" i="5"/>
  <c r="I5" i="6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<sst xmlns="http://schemas.openxmlformats.org/spreadsheetml/2006/main" count="388" uniqueCount="91">
  <si>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</si>
  <si>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</si>
  <si>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</si>
  <si>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</si>
  <si>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</si>
  <si>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</si>
  <si>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</si>
  <si>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</si>
  <si>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</si>
  <si>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</si>
  <si>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</si>
  <si>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</si>
  <si>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</si>
  <si>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</si>
  <si>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</si>
  <si>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</si>
  <si>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</si>
  <si>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</si>
  <si>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</si>
  <si>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</si>
  <si>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</si>
  <si>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</si>
  <si>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</si>
  <si>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</si>
  <si>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</si>
  <si>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</si>
  <si>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</si>
  <si>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</si>
  <si>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</si>
  <si>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</si>
  <si>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</si>
  <si>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</si>
  <si>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</si>
  <si>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</si>
  <si>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</si>
  <si>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</si>
  <si>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</si>
  <si>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</si>
  <si>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</si>
  <si>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</si>
  <si>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</si>
  <si>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</si>
  <si>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</si>
  <si>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</si>
  <si>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</si>
  <si>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</si>
  <si>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</si>
  <si>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</si>
  <si>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</si>
  <si>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</si>
  <si>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</si>
  <si>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</si>
  <si>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</si>
  <si>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</si>
  <si>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</si>
  <si>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</si>
  <si>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</si>
  <si>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</si>
  <si>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</si>
  <si>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</si>
  <si>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</si>
  <si>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</si>
  <si>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</si>
  <si>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</si>
  <si>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</si>
  <si>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</si>
  <si>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</si>
  <si>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</si>
  <si>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</si>
  <si>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</si>
  <si>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</si>
  <si>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</si>
  <si>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</si>
  <si>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</si>
  <si>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Fuente: Dirección General de Régimen Penitenciario</t>
  </si>
  <si>
    <t xml:space="preserve">         Instituto Nacional de Estadística</t>
  </si>
  <si>
    <t>Cuadro Nº 3.08.04.08</t>
  </si>
  <si>
    <t xml:space="preserve">   Argentina</t>
  </si>
  <si>
    <t xml:space="preserve">   Brasil</t>
  </si>
  <si>
    <t xml:space="preserve">   Colombia</t>
  </si>
  <si>
    <t xml:space="preserve">   Chile</t>
  </si>
  <si>
    <t xml:space="preserve">   Perú</t>
  </si>
  <si>
    <t xml:space="preserve">   Paraguay</t>
  </si>
  <si>
    <t xml:space="preserve">   Otros paises</t>
  </si>
  <si>
    <t xml:space="preserve">   Resto de los paises de America</t>
  </si>
  <si>
    <t>Hombre</t>
  </si>
  <si>
    <t>Mujer</t>
  </si>
  <si>
    <t>TOTAL</t>
  </si>
  <si>
    <t>(p): Preliminar</t>
  </si>
  <si>
    <t>2023(p)</t>
  </si>
  <si>
    <t>BOLIVIA: POBLACIÓN PENAL EXTRANJERA, SEGÚN DEPARTAMENTO Y SEXO,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</si>
</sst>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2" borderId="0" xfId="1" applyFont="1" applyFill="1"/>
    <xf numFmtId="0" fontId="5" fillId="0" borderId="0" xfId="1" applyFont="1"/>
    <xf numFmtId="165" fontId="5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7" fillId="0" borderId="0" xfId="1" applyFont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Border="1" applyAlignment="1">
      <alignment horizontal="center" vertical="center"/>
    </xf>
    <xf numFmtId="0" fontId="11" fillId="0" borderId="0" xfId="1" applyFont="1"/>
    <xf numFmtId="165" fontId="11" fillId="0" borderId="0" xfId="1" applyNumberFormat="1" applyFont="1"/>
    <xf numFmtId="0" fontId="11" fillId="2" borderId="0" xfId="1" applyFont="1" applyFill="1"/>
    <xf numFmtId="0" fontId="2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165" fontId="12" fillId="2" borderId="0" xfId="1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/>
    <xf numFmtId="0" fontId="1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left" indent="1"/>
    </xf>
    <xf numFmtId="165" fontId="16" fillId="2" borderId="0" xfId="1" applyNumberFormat="1" applyFont="1" applyFill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0" fontId="17" fillId="0" borderId="13" xfId="1" applyFont="1" applyBorder="1" applyAlignment="1">
      <alignment horizontal="center"/>
    </xf>
    <xf numFmtId="0" fontId="19" fillId="2" borderId="0" xfId="1" applyFont="1" applyFill="1"/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6" fillId="0" borderId="0" xfId="1" applyFont="1"/>
    <xf numFmtId="0" fontId="7" fillId="2" borderId="0" xfId="1" applyFont="1" applyFill="1" applyAlignment="1">
      <alignment horizontal="center"/>
    </xf>
    <xf numFmtId="0" fontId="14" fillId="0" borderId="1" xfId="1" applyFont="1" applyBorder="1"/>
    <xf numFmtId="3" fontId="16" fillId="0" borderId="2" xfId="1" applyNumberFormat="1" applyFont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Border="1"/>
    <xf numFmtId="3" fontId="17" fillId="0" borderId="6" xfId="1" applyNumberFormat="1" applyFont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1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7" fillId="2" borderId="0" xfId="1" applyFont="1" applyFill="1" applyAlignment="1">
      <alignment horizontal="left"/>
    </xf>
    <xf numFmtId="0" fontId="22" fillId="2" borderId="0" xfId="1" applyFont="1" applyFill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Alignment="1">
      <alignment horizontal="right"/>
    </xf>
    <xf numFmtId="167" fontId="16" fillId="0" borderId="0" xfId="1" applyNumberFormat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/>
    <xf numFmtId="0" fontId="13" fillId="0" borderId="0" xfId="1" applyFont="1" applyAlignment="1">
      <alignment wrapText="1"/>
    </xf>
    <xf numFmtId="0" fontId="14" fillId="4" borderId="0" xfId="1" applyFont="1" applyFill="1"/>
    <xf numFmtId="0" fontId="16" fillId="2" borderId="0" xfId="1" applyFont="1" applyFill="1" applyAlignment="1">
      <alignment horizontal="center"/>
    </xf>
    <xf numFmtId="165" fontId="14" fillId="0" borderId="1" xfId="1" applyNumberFormat="1" applyFont="1" applyBorder="1"/>
    <xf numFmtId="0" fontId="14" fillId="0" borderId="2" xfId="1" applyFont="1" applyBorder="1"/>
    <xf numFmtId="0" fontId="16" fillId="0" borderId="2" xfId="1" applyFont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Border="1"/>
    <xf numFmtId="0" fontId="14" fillId="0" borderId="6" xfId="1" applyFont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/>
    <xf numFmtId="165" fontId="20" fillId="0" borderId="5" xfId="1" applyNumberFormat="1" applyFont="1" applyBorder="1"/>
    <xf numFmtId="0" fontId="20" fillId="0" borderId="6" xfId="1" applyFont="1" applyBorder="1"/>
    <xf numFmtId="0" fontId="17" fillId="2" borderId="6" xfId="1" applyFont="1" applyFill="1" applyBorder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20" fillId="4" borderId="6" xfId="1" applyFont="1" applyFill="1" applyBorder="1"/>
    <xf numFmtId="165" fontId="17" fillId="4" borderId="6" xfId="1" applyNumberFormat="1" applyFont="1" applyFill="1" applyBorder="1"/>
    <xf numFmtId="165" fontId="20" fillId="3" borderId="22" xfId="1" applyNumberFormat="1" applyFont="1" applyFill="1" applyBorder="1"/>
    <xf numFmtId="165" fontId="17" fillId="3" borderId="23" xfId="1" applyNumberFormat="1" applyFont="1" applyFill="1" applyBorder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center" wrapText="1"/>
    </xf>
    <xf numFmtId="0" fontId="17" fillId="0" borderId="14" xfId="1" applyFont="1" applyBorder="1" applyAlignment="1">
      <alignment horizontal="center" vertical="center" wrapText="1"/>
    </xf>
    <xf numFmtId="0" fontId="21" fillId="2" borderId="0" xfId="1" applyFont="1" applyFill="1"/>
    <xf numFmtId="3" fontId="13" fillId="0" borderId="0" xfId="1" applyNumberFormat="1" applyFont="1"/>
    <xf numFmtId="3" fontId="15" fillId="2" borderId="0" xfId="1" applyNumberFormat="1" applyFont="1" applyFill="1"/>
    <xf numFmtId="3" fontId="29" fillId="0" borderId="0" xfId="1" applyNumberFormat="1" applyFont="1"/>
    <xf numFmtId="3" fontId="33" fillId="0" borderId="0" xfId="1" applyNumberFormat="1" applyFont="1"/>
    <xf numFmtId="3" fontId="35" fillId="2" borderId="0" xfId="1" applyNumberFormat="1" applyFont="1" applyFill="1" applyAlignment="1">
      <alignment horizontal="left" indent="2"/>
    </xf>
    <xf numFmtId="3" fontId="36" fillId="2" borderId="0" xfId="1" applyNumberFormat="1" applyFont="1" applyFill="1"/>
    <xf numFmtId="3" fontId="36" fillId="2" borderId="0" xfId="1" applyNumberFormat="1" applyFont="1" applyFill="1" applyAlignment="1">
      <alignment horizontal="left"/>
    </xf>
    <xf numFmtId="3" fontId="34" fillId="0" borderId="0" xfId="1" applyNumberFormat="1" applyFont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3" fontId="13" fillId="4" borderId="32" xfId="1" applyNumberFormat="1" applyFont="1" applyFill="1" applyBorder="1"/>
    <xf numFmtId="3" fontId="13" fillId="4" borderId="32" xfId="1" applyNumberFormat="1" applyFont="1" applyFill="1" applyBorder="1" applyAlignment="1">
      <alignment horizontal="right"/>
    </xf>
    <xf numFmtId="3" fontId="13" fillId="4" borderId="33" xfId="1" applyNumberFormat="1" applyFont="1" applyFill="1" applyBorder="1"/>
    <xf numFmtId="3" fontId="13" fillId="4" borderId="33" xfId="1" applyNumberFormat="1" applyFont="1" applyFill="1" applyBorder="1" applyAlignment="1">
      <alignment horizontal="right"/>
    </xf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>
      <alignment horizontal="right"/>
    </xf>
    <xf numFmtId="3" fontId="29" fillId="8" borderId="32" xfId="1" applyNumberFormat="1" applyFont="1" applyFill="1" applyBorder="1"/>
    <xf numFmtId="3" fontId="37" fillId="2" borderId="0" xfId="1" applyNumberFormat="1" applyFont="1" applyFill="1"/>
    <xf numFmtId="3" fontId="37" fillId="2" borderId="0" xfId="1" applyNumberFormat="1" applyFont="1" applyFill="1" applyAlignment="1">
      <alignment horizontal="left" indent="2"/>
    </xf>
    <xf numFmtId="3" fontId="34" fillId="6" borderId="35" xfId="1" applyNumberFormat="1" applyFont="1" applyFill="1" applyBorder="1" applyAlignment="1">
      <alignment horizontal="center" vertical="center"/>
    </xf>
    <xf numFmtId="3" fontId="13" fillId="0" borderId="36" xfId="1" applyNumberFormat="1" applyFont="1" applyBorder="1"/>
    <xf numFmtId="3" fontId="38" fillId="0" borderId="0" xfId="1" applyNumberFormat="1" applyFont="1" applyAlignment="1">
      <alignment horizontal="center" vertical="center"/>
    </xf>
    <xf numFmtId="3" fontId="34" fillId="6" borderId="37" xfId="1" applyNumberFormat="1" applyFont="1" applyFill="1" applyBorder="1" applyAlignment="1">
      <alignment horizontal="center" vertical="center"/>
    </xf>
    <xf numFmtId="3" fontId="34" fillId="6" borderId="31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indent="4"/>
    </xf>
    <xf numFmtId="3" fontId="34" fillId="6" borderId="27" xfId="1" applyNumberFormat="1" applyFont="1" applyFill="1" applyBorder="1" applyAlignment="1">
      <alignment horizontal="center" vertical="center"/>
    </xf>
    <xf numFmtId="3" fontId="34" fillId="6" borderId="30" xfId="1" applyNumberFormat="1" applyFont="1" applyFill="1" applyBorder="1" applyAlignment="1">
      <alignment horizontal="center" vertical="center"/>
    </xf>
    <xf numFmtId="1" fontId="34" fillId="6" borderId="28" xfId="1" applyNumberFormat="1" applyFont="1" applyFill="1" applyBorder="1" applyAlignment="1">
      <alignment horizontal="center" vertical="center"/>
    </xf>
    <xf numFmtId="1" fontId="34" fillId="6" borderId="38" xfId="1" applyNumberFormat="1" applyFont="1" applyFill="1" applyBorder="1" applyAlignment="1">
      <alignment horizontal="center" vertical="center"/>
    </xf>
    <xf numFmtId="1" fontId="34" fillId="6" borderId="29" xfId="1" applyNumberFormat="1" applyFont="1" applyFill="1" applyBorder="1" applyAlignment="1">
      <alignment horizontal="center" vertical="center"/>
    </xf>
    <xf numFmtId="1" fontId="34" fillId="6" borderId="34" xfId="1" applyNumberFormat="1" applyFont="1" applyFill="1" applyBorder="1" applyAlignment="1">
      <alignment horizontal="center" vertical="center"/>
    </xf>
    <xf numFmtId="0" fontId="19" fillId="2" borderId="0" xfId="1" applyFont="1" applyFill="1"/>
    <xf numFmtId="0" fontId="13" fillId="0" borderId="0" xfId="1" applyFont="1"/>
    <xf numFmtId="0" fontId="19" fillId="2" borderId="0" xfId="1" applyFont="1" applyFill="1" applyAlignment="1">
      <alignment horizontal="left"/>
    </xf>
    <xf numFmtId="0" fontId="1" fillId="0" borderId="0" xfId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/>
    <xf numFmtId="0" fontId="19" fillId="2" borderId="20" xfId="1" applyFont="1" applyFill="1" applyBorder="1" applyAlignment="1">
      <alignment wrapText="1"/>
    </xf>
    <xf numFmtId="0" fontId="13" fillId="0" borderId="20" xfId="1" applyFont="1" applyBorder="1"/>
    <xf numFmtId="0" fontId="19" fillId="2" borderId="0" xfId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Alignment="1">
      <alignment horizontal="left" vertical="top" wrapText="1"/>
    </xf>
  </cellXfs>
  <cellStyles count="9">
    <cellStyle name="Millares 2" xfId="3"/>
    <cellStyle name="Millares 2 2" xfId="6"/>
    <cellStyle name="Millares 3" xfId="5"/>
    <cellStyle name="Normal" xfId="0" builtinId="0"/>
    <cellStyle name="Normal 2" xfId="1"/>
    <cellStyle name="Normal 2 2" xfId="4"/>
    <cellStyle name="Normal 2 2 2" xfId="7"/>
    <cellStyle name="Normal_DATOS ESTADISTICOS 2009" xfId="2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66676</xdr:rowOff>
    </xdr:from>
    <xdr:to>
      <xdr:col>3</xdr:col>
      <xdr:colOff>285750</xdr:colOff>
      <xdr:row>0</xdr:row>
      <xdr:rowOff>1139780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EFCC8F-61C6-49D2-A4E6-6D686636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6"/>
          <a:ext cx="3038475" cy="1073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inel-CPV-24/Sociales-UEIS-2024/Cartas%20Recepcionadas%202024/Informacion%20enviada/2548-DGE-DEIES-2555-2024%20Reg_Penit/poblacion_penitenci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peni_delitos"/>
      <sheetName val="pob_peni_edad"/>
      <sheetName val="pob_peni_nacion"/>
      <sheetName val="sit_jur_SEXO"/>
      <sheetName val="Total_delitos"/>
      <sheetName val="TOT_POB_EDAD"/>
      <sheetName val="TOT_pob_extr"/>
      <sheetName val="TOT_pob_extr (2)"/>
      <sheetName val="TOT_sit_jur"/>
      <sheetName val="cpacidad_Cpenitenc"/>
      <sheetName val="p3_niños_centros_pen"/>
      <sheetName val="sustancias"/>
      <sheetName val="poblacion_penitenciaria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AJ26">
            <v>1185</v>
          </cell>
        </row>
      </sheetData>
      <sheetData sheetId="7">
        <row r="90">
          <cell r="AJ90">
            <v>6</v>
          </cell>
          <cell r="AK90">
            <v>0</v>
          </cell>
          <cell r="AL90">
            <v>2</v>
          </cell>
          <cell r="AM90">
            <v>0</v>
          </cell>
          <cell r="AN90">
            <v>1</v>
          </cell>
          <cell r="AO90">
            <v>0</v>
          </cell>
          <cell r="AP90">
            <v>2</v>
          </cell>
          <cell r="AQ90">
            <v>0</v>
          </cell>
          <cell r="AR90">
            <v>2</v>
          </cell>
          <cell r="AS90">
            <v>0</v>
          </cell>
          <cell r="AT90">
            <v>3</v>
          </cell>
          <cell r="AU90">
            <v>0</v>
          </cell>
        </row>
        <row r="91"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J92">
            <v>3</v>
          </cell>
          <cell r="AK92">
            <v>0</v>
          </cell>
          <cell r="AL92">
            <v>3</v>
          </cell>
          <cell r="AM92">
            <v>0</v>
          </cell>
          <cell r="AN92">
            <v>1</v>
          </cell>
          <cell r="AO92">
            <v>0</v>
          </cell>
          <cell r="AP92">
            <v>1</v>
          </cell>
          <cell r="AQ92">
            <v>0</v>
          </cell>
          <cell r="AR92">
            <v>1</v>
          </cell>
          <cell r="AS92">
            <v>0</v>
          </cell>
          <cell r="AT92">
            <v>1</v>
          </cell>
          <cell r="AU92">
            <v>0</v>
          </cell>
        </row>
        <row r="93">
          <cell r="AJ93">
            <v>2</v>
          </cell>
          <cell r="AK93">
            <v>0</v>
          </cell>
          <cell r="AL93">
            <v>1</v>
          </cell>
          <cell r="AM93">
            <v>0</v>
          </cell>
          <cell r="AN93">
            <v>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J94">
            <v>2</v>
          </cell>
          <cell r="AK94">
            <v>0</v>
          </cell>
          <cell r="AL94">
            <v>3</v>
          </cell>
          <cell r="AM94">
            <v>0</v>
          </cell>
          <cell r="AN94">
            <v>4</v>
          </cell>
          <cell r="AO94">
            <v>0</v>
          </cell>
          <cell r="AP94">
            <v>5</v>
          </cell>
          <cell r="AQ94">
            <v>0</v>
          </cell>
          <cell r="AR94">
            <v>3</v>
          </cell>
          <cell r="AS94">
            <v>0</v>
          </cell>
          <cell r="AT94">
            <v>3</v>
          </cell>
          <cell r="AU94">
            <v>0</v>
          </cell>
        </row>
        <row r="95">
          <cell r="AJ95">
            <v>1</v>
          </cell>
          <cell r="AK95">
            <v>0</v>
          </cell>
          <cell r="AL95">
            <v>1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</v>
          </cell>
          <cell r="AS96">
            <v>0</v>
          </cell>
          <cell r="AT96">
            <v>1</v>
          </cell>
          <cell r="AU96">
            <v>0</v>
          </cell>
        </row>
        <row r="97"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1</v>
          </cell>
          <cell r="AS97">
            <v>0</v>
          </cell>
          <cell r="AT97">
            <v>1</v>
          </cell>
          <cell r="AU97">
            <v>0</v>
          </cell>
        </row>
        <row r="100">
          <cell r="AJ100">
            <v>8</v>
          </cell>
          <cell r="AK100">
            <v>2</v>
          </cell>
          <cell r="AL100">
            <v>6</v>
          </cell>
          <cell r="AM100">
            <v>1</v>
          </cell>
          <cell r="AN100">
            <v>4</v>
          </cell>
          <cell r="AO100">
            <v>3</v>
          </cell>
          <cell r="AP100">
            <v>4</v>
          </cell>
          <cell r="AQ100">
            <v>1</v>
          </cell>
          <cell r="AR100">
            <v>8</v>
          </cell>
          <cell r="AS100">
            <v>1</v>
          </cell>
          <cell r="AT100">
            <v>15</v>
          </cell>
          <cell r="AU100">
            <v>1</v>
          </cell>
        </row>
        <row r="101">
          <cell r="AJ101">
            <v>9</v>
          </cell>
          <cell r="AK101">
            <v>1</v>
          </cell>
          <cell r="AL101">
            <v>11</v>
          </cell>
          <cell r="AM101">
            <v>2</v>
          </cell>
          <cell r="AN101">
            <v>7</v>
          </cell>
          <cell r="AO101">
            <v>3</v>
          </cell>
          <cell r="AP101">
            <v>4</v>
          </cell>
          <cell r="AQ101">
            <v>2</v>
          </cell>
          <cell r="AR101">
            <v>10</v>
          </cell>
          <cell r="AS101">
            <v>0</v>
          </cell>
          <cell r="AT101">
            <v>15</v>
          </cell>
          <cell r="AU101">
            <v>0</v>
          </cell>
        </row>
        <row r="102">
          <cell r="AJ102">
            <v>42</v>
          </cell>
          <cell r="AK102">
            <v>19</v>
          </cell>
          <cell r="AL102">
            <v>39</v>
          </cell>
          <cell r="AM102">
            <v>7</v>
          </cell>
          <cell r="AN102">
            <v>19</v>
          </cell>
          <cell r="AO102">
            <v>4</v>
          </cell>
          <cell r="AP102">
            <v>18</v>
          </cell>
          <cell r="AQ102">
            <v>5</v>
          </cell>
          <cell r="AR102">
            <v>19</v>
          </cell>
          <cell r="AS102">
            <v>6</v>
          </cell>
          <cell r="AT102">
            <v>35</v>
          </cell>
          <cell r="AU102">
            <v>6</v>
          </cell>
        </row>
        <row r="103">
          <cell r="AJ103">
            <v>9</v>
          </cell>
          <cell r="AK103">
            <v>0</v>
          </cell>
          <cell r="AL103">
            <v>8</v>
          </cell>
          <cell r="AM103">
            <v>0</v>
          </cell>
          <cell r="AN103">
            <v>5</v>
          </cell>
          <cell r="AO103">
            <v>7</v>
          </cell>
          <cell r="AP103">
            <v>4</v>
          </cell>
          <cell r="AQ103">
            <v>0</v>
          </cell>
          <cell r="AR103">
            <v>6</v>
          </cell>
          <cell r="AS103">
            <v>1</v>
          </cell>
          <cell r="AT103">
            <v>8</v>
          </cell>
          <cell r="AU103">
            <v>1</v>
          </cell>
        </row>
        <row r="104">
          <cell r="AJ104">
            <v>112</v>
          </cell>
          <cell r="AK104">
            <v>15</v>
          </cell>
          <cell r="AL104">
            <v>86</v>
          </cell>
          <cell r="AM104">
            <v>11</v>
          </cell>
          <cell r="AN104">
            <v>53</v>
          </cell>
          <cell r="AO104">
            <v>4</v>
          </cell>
          <cell r="AP104">
            <v>60</v>
          </cell>
          <cell r="AQ104">
            <v>6</v>
          </cell>
          <cell r="AR104">
            <v>82</v>
          </cell>
          <cell r="AS104">
            <v>11</v>
          </cell>
          <cell r="AT104">
            <v>104</v>
          </cell>
          <cell r="AU104">
            <v>9</v>
          </cell>
        </row>
        <row r="105">
          <cell r="AJ105">
            <v>3</v>
          </cell>
          <cell r="AK105">
            <v>1</v>
          </cell>
          <cell r="AL105">
            <v>3</v>
          </cell>
          <cell r="AM105">
            <v>1</v>
          </cell>
          <cell r="AN105">
            <v>3</v>
          </cell>
          <cell r="AO105">
            <v>0</v>
          </cell>
          <cell r="AP105">
            <v>1</v>
          </cell>
          <cell r="AQ105">
            <v>0</v>
          </cell>
          <cell r="AR105">
            <v>1</v>
          </cell>
          <cell r="AS105">
            <v>0</v>
          </cell>
          <cell r="AT105">
            <v>1</v>
          </cell>
          <cell r="AU105">
            <v>0</v>
          </cell>
        </row>
        <row r="106">
          <cell r="AJ106">
            <v>12</v>
          </cell>
          <cell r="AK106">
            <v>6</v>
          </cell>
          <cell r="AL106">
            <v>25</v>
          </cell>
          <cell r="AM106">
            <v>4</v>
          </cell>
          <cell r="AN106">
            <v>19</v>
          </cell>
          <cell r="AO106">
            <v>4</v>
          </cell>
          <cell r="AP106">
            <v>14</v>
          </cell>
          <cell r="AQ106">
            <v>2</v>
          </cell>
          <cell r="AR106">
            <v>41</v>
          </cell>
          <cell r="AS106">
            <v>4</v>
          </cell>
          <cell r="AT106">
            <v>55</v>
          </cell>
          <cell r="AU106">
            <v>4</v>
          </cell>
        </row>
        <row r="107">
          <cell r="AJ107">
            <v>11</v>
          </cell>
          <cell r="AK107">
            <v>0</v>
          </cell>
          <cell r="AL107">
            <v>6</v>
          </cell>
          <cell r="AM107">
            <v>0</v>
          </cell>
          <cell r="AN107">
            <v>4</v>
          </cell>
          <cell r="AO107">
            <v>0</v>
          </cell>
          <cell r="AP107">
            <v>3</v>
          </cell>
          <cell r="AQ107">
            <v>0</v>
          </cell>
          <cell r="AR107">
            <v>4</v>
          </cell>
          <cell r="AS107">
            <v>0</v>
          </cell>
          <cell r="AT107">
            <v>6</v>
          </cell>
          <cell r="AU107">
            <v>0</v>
          </cell>
        </row>
        <row r="110">
          <cell r="AJ110">
            <v>8</v>
          </cell>
          <cell r="AK110">
            <v>0</v>
          </cell>
          <cell r="AL110">
            <v>5</v>
          </cell>
          <cell r="AM110">
            <v>0</v>
          </cell>
          <cell r="AN110">
            <v>8</v>
          </cell>
          <cell r="AO110">
            <v>0</v>
          </cell>
          <cell r="AP110">
            <v>8</v>
          </cell>
          <cell r="AQ110">
            <v>0</v>
          </cell>
          <cell r="AR110">
            <v>7</v>
          </cell>
          <cell r="AS110">
            <v>0</v>
          </cell>
          <cell r="AT110">
            <v>8</v>
          </cell>
          <cell r="AU110">
            <v>0</v>
          </cell>
        </row>
        <row r="111">
          <cell r="AJ111">
            <v>0</v>
          </cell>
          <cell r="AK111">
            <v>0</v>
          </cell>
          <cell r="AL111">
            <v>5</v>
          </cell>
          <cell r="AM111">
            <v>0</v>
          </cell>
          <cell r="AN111">
            <v>4</v>
          </cell>
          <cell r="AO111">
            <v>0</v>
          </cell>
          <cell r="AP111">
            <v>3</v>
          </cell>
          <cell r="AQ111">
            <v>0</v>
          </cell>
          <cell r="AR111">
            <v>6</v>
          </cell>
          <cell r="AS111">
            <v>0</v>
          </cell>
          <cell r="AT111">
            <v>6</v>
          </cell>
          <cell r="AU111">
            <v>0</v>
          </cell>
        </row>
        <row r="112">
          <cell r="AJ112">
            <v>7</v>
          </cell>
          <cell r="AK112">
            <v>0</v>
          </cell>
          <cell r="AL112">
            <v>8</v>
          </cell>
          <cell r="AM112">
            <v>0</v>
          </cell>
          <cell r="AN112">
            <v>8</v>
          </cell>
          <cell r="AO112">
            <v>0</v>
          </cell>
          <cell r="AP112">
            <v>5</v>
          </cell>
          <cell r="AQ112">
            <v>0</v>
          </cell>
          <cell r="AR112">
            <v>12</v>
          </cell>
          <cell r="AS112">
            <v>1</v>
          </cell>
          <cell r="AT112">
            <v>18</v>
          </cell>
          <cell r="AU112">
            <v>1</v>
          </cell>
        </row>
        <row r="113">
          <cell r="AJ113">
            <v>6</v>
          </cell>
          <cell r="AK113">
            <v>2</v>
          </cell>
          <cell r="AL113">
            <v>6</v>
          </cell>
          <cell r="AM113">
            <v>2</v>
          </cell>
          <cell r="AN113">
            <v>1</v>
          </cell>
          <cell r="AO113">
            <v>0</v>
          </cell>
          <cell r="AP113">
            <v>7</v>
          </cell>
          <cell r="AQ113">
            <v>0</v>
          </cell>
          <cell r="AR113">
            <v>13</v>
          </cell>
          <cell r="AS113">
            <v>1</v>
          </cell>
          <cell r="AT113">
            <v>9</v>
          </cell>
          <cell r="AU113">
            <v>0</v>
          </cell>
        </row>
        <row r="114">
          <cell r="AJ114">
            <v>17</v>
          </cell>
          <cell r="AK114">
            <v>2</v>
          </cell>
          <cell r="AL114">
            <v>21</v>
          </cell>
          <cell r="AM114">
            <v>1</v>
          </cell>
          <cell r="AN114">
            <v>16</v>
          </cell>
          <cell r="AO114">
            <v>0</v>
          </cell>
          <cell r="AP114">
            <v>15</v>
          </cell>
          <cell r="AQ114">
            <v>0</v>
          </cell>
          <cell r="AR114">
            <v>16</v>
          </cell>
          <cell r="AS114">
            <v>1</v>
          </cell>
          <cell r="AT114">
            <v>16</v>
          </cell>
          <cell r="AU114">
            <v>1</v>
          </cell>
        </row>
        <row r="115">
          <cell r="AJ115">
            <v>1</v>
          </cell>
          <cell r="AK115">
            <v>0</v>
          </cell>
          <cell r="AL115">
            <v>1</v>
          </cell>
          <cell r="AM115">
            <v>0</v>
          </cell>
          <cell r="AN115">
            <v>1</v>
          </cell>
          <cell r="AO115">
            <v>0</v>
          </cell>
          <cell r="AP115">
            <v>1</v>
          </cell>
          <cell r="AQ115">
            <v>0</v>
          </cell>
          <cell r="AR115">
            <v>1</v>
          </cell>
          <cell r="AS115">
            <v>0</v>
          </cell>
          <cell r="AT115">
            <v>1</v>
          </cell>
          <cell r="AU115">
            <v>0</v>
          </cell>
        </row>
        <row r="116">
          <cell r="AJ116">
            <v>4</v>
          </cell>
          <cell r="AK116">
            <v>0</v>
          </cell>
          <cell r="AL116">
            <v>5</v>
          </cell>
          <cell r="AM116">
            <v>0</v>
          </cell>
          <cell r="AN116">
            <v>9</v>
          </cell>
          <cell r="AO116">
            <v>0</v>
          </cell>
          <cell r="AP116">
            <v>15</v>
          </cell>
          <cell r="AQ116">
            <v>0</v>
          </cell>
          <cell r="AR116">
            <v>16</v>
          </cell>
          <cell r="AS116">
            <v>2</v>
          </cell>
          <cell r="AT116">
            <v>16</v>
          </cell>
          <cell r="AU116">
            <v>2</v>
          </cell>
        </row>
        <row r="117">
          <cell r="AJ117">
            <v>1</v>
          </cell>
          <cell r="AK117">
            <v>0</v>
          </cell>
          <cell r="AL117">
            <v>1</v>
          </cell>
          <cell r="AM117">
            <v>0</v>
          </cell>
          <cell r="AN117">
            <v>1</v>
          </cell>
          <cell r="AO117">
            <v>0</v>
          </cell>
          <cell r="AP117">
            <v>1</v>
          </cell>
          <cell r="AQ117">
            <v>0</v>
          </cell>
          <cell r="AR117">
            <v>1</v>
          </cell>
          <cell r="AS117">
            <v>0</v>
          </cell>
          <cell r="AT117">
            <v>2</v>
          </cell>
          <cell r="AU117">
            <v>0</v>
          </cell>
        </row>
        <row r="120">
          <cell r="AJ120">
            <v>2</v>
          </cell>
          <cell r="AK120">
            <v>0</v>
          </cell>
          <cell r="AL120">
            <v>3</v>
          </cell>
          <cell r="AM120">
            <v>0</v>
          </cell>
          <cell r="AN120">
            <v>3</v>
          </cell>
          <cell r="AO120">
            <v>0</v>
          </cell>
          <cell r="AP120">
            <v>2</v>
          </cell>
          <cell r="AQ120">
            <v>0</v>
          </cell>
          <cell r="AR120">
            <v>2</v>
          </cell>
          <cell r="AS120">
            <v>0</v>
          </cell>
          <cell r="AT120">
            <v>2</v>
          </cell>
          <cell r="AU120">
            <v>0</v>
          </cell>
        </row>
        <row r="121"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2</v>
          </cell>
          <cell r="AU121">
            <v>0</v>
          </cell>
        </row>
        <row r="122">
          <cell r="AJ122">
            <v>13</v>
          </cell>
          <cell r="AK122">
            <v>0</v>
          </cell>
          <cell r="AL122">
            <v>13</v>
          </cell>
          <cell r="AM122">
            <v>0</v>
          </cell>
          <cell r="AN122">
            <v>15</v>
          </cell>
          <cell r="AO122">
            <v>0</v>
          </cell>
          <cell r="AP122">
            <v>9</v>
          </cell>
          <cell r="AQ122">
            <v>1</v>
          </cell>
          <cell r="AR122">
            <v>14</v>
          </cell>
          <cell r="AS122">
            <v>4</v>
          </cell>
          <cell r="AT122">
            <v>20</v>
          </cell>
          <cell r="AU122">
            <v>6</v>
          </cell>
        </row>
        <row r="123">
          <cell r="AJ123">
            <v>7</v>
          </cell>
          <cell r="AK123">
            <v>1</v>
          </cell>
          <cell r="AL123">
            <v>5</v>
          </cell>
          <cell r="AM123">
            <v>1</v>
          </cell>
          <cell r="AN123">
            <v>3</v>
          </cell>
          <cell r="AO123">
            <v>1</v>
          </cell>
          <cell r="AP123">
            <v>5</v>
          </cell>
          <cell r="AQ123">
            <v>1</v>
          </cell>
          <cell r="AR123">
            <v>9</v>
          </cell>
          <cell r="AS123">
            <v>0</v>
          </cell>
          <cell r="AT123">
            <v>10</v>
          </cell>
          <cell r="AU123">
            <v>0</v>
          </cell>
        </row>
        <row r="124">
          <cell r="AJ124">
            <v>11</v>
          </cell>
          <cell r="AK124">
            <v>1</v>
          </cell>
          <cell r="AL124">
            <v>9</v>
          </cell>
          <cell r="AM124">
            <v>1</v>
          </cell>
          <cell r="AN124">
            <v>6</v>
          </cell>
          <cell r="AO124">
            <v>0</v>
          </cell>
          <cell r="AP124">
            <v>6</v>
          </cell>
          <cell r="AQ124">
            <v>1</v>
          </cell>
          <cell r="AR124">
            <v>14</v>
          </cell>
          <cell r="AS124">
            <v>3</v>
          </cell>
          <cell r="AT124">
            <v>18</v>
          </cell>
          <cell r="AU124">
            <v>3</v>
          </cell>
        </row>
        <row r="125"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4</v>
          </cell>
          <cell r="AO126">
            <v>0</v>
          </cell>
          <cell r="AP126">
            <v>3</v>
          </cell>
          <cell r="AQ126">
            <v>0</v>
          </cell>
          <cell r="AR126">
            <v>19</v>
          </cell>
          <cell r="AS126">
            <v>5</v>
          </cell>
          <cell r="AT126">
            <v>19</v>
          </cell>
          <cell r="AU126">
            <v>8</v>
          </cell>
        </row>
        <row r="127"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1</v>
          </cell>
          <cell r="AQ127">
            <v>0</v>
          </cell>
          <cell r="AR127">
            <v>1</v>
          </cell>
          <cell r="AS127">
            <v>0</v>
          </cell>
          <cell r="AT127">
            <v>1</v>
          </cell>
          <cell r="AU127">
            <v>0</v>
          </cell>
        </row>
        <row r="130">
          <cell r="AJ130">
            <v>5</v>
          </cell>
          <cell r="AK130">
            <v>1</v>
          </cell>
          <cell r="AL130">
            <v>6</v>
          </cell>
          <cell r="AM130">
            <v>1</v>
          </cell>
          <cell r="AN130">
            <v>8</v>
          </cell>
          <cell r="AO130">
            <v>0</v>
          </cell>
          <cell r="AP130">
            <v>6</v>
          </cell>
          <cell r="AQ130">
            <v>1</v>
          </cell>
          <cell r="AR130">
            <v>5</v>
          </cell>
          <cell r="AS130">
            <v>2</v>
          </cell>
          <cell r="AT130">
            <v>8</v>
          </cell>
          <cell r="AU130">
            <v>1</v>
          </cell>
        </row>
        <row r="131"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</v>
          </cell>
          <cell r="AQ131">
            <v>0</v>
          </cell>
          <cell r="AR131">
            <v>1</v>
          </cell>
          <cell r="AS131">
            <v>0</v>
          </cell>
          <cell r="AT131">
            <v>1</v>
          </cell>
          <cell r="AU131">
            <v>0</v>
          </cell>
        </row>
        <row r="132">
          <cell r="AJ132">
            <v>0</v>
          </cell>
          <cell r="AK132">
            <v>0</v>
          </cell>
          <cell r="AL132">
            <v>3</v>
          </cell>
          <cell r="AM132">
            <v>1</v>
          </cell>
          <cell r="AN132">
            <v>3</v>
          </cell>
          <cell r="AO132">
            <v>1</v>
          </cell>
          <cell r="AP132">
            <v>1</v>
          </cell>
          <cell r="AQ132">
            <v>0</v>
          </cell>
          <cell r="AR132">
            <v>3</v>
          </cell>
          <cell r="AS132">
            <v>0</v>
          </cell>
          <cell r="AT132">
            <v>3</v>
          </cell>
          <cell r="AU132">
            <v>0</v>
          </cell>
        </row>
        <row r="133">
          <cell r="AJ133">
            <v>4</v>
          </cell>
          <cell r="AK133">
            <v>1</v>
          </cell>
          <cell r="AL133">
            <v>6</v>
          </cell>
          <cell r="AM133">
            <v>0</v>
          </cell>
          <cell r="AN133">
            <v>2</v>
          </cell>
          <cell r="AO133">
            <v>0</v>
          </cell>
          <cell r="AP133">
            <v>4</v>
          </cell>
          <cell r="AQ133">
            <v>0</v>
          </cell>
          <cell r="AR133">
            <v>4</v>
          </cell>
          <cell r="AS133">
            <v>0</v>
          </cell>
          <cell r="AT133">
            <v>2</v>
          </cell>
          <cell r="AU133">
            <v>0</v>
          </cell>
        </row>
        <row r="134">
          <cell r="AJ134">
            <v>5</v>
          </cell>
          <cell r="AK134">
            <v>1</v>
          </cell>
          <cell r="AL134">
            <v>3</v>
          </cell>
          <cell r="AM134">
            <v>0</v>
          </cell>
          <cell r="AN134">
            <v>1</v>
          </cell>
          <cell r="AO134">
            <v>0</v>
          </cell>
          <cell r="AP134">
            <v>2</v>
          </cell>
          <cell r="AQ134">
            <v>0</v>
          </cell>
          <cell r="AR134">
            <v>3</v>
          </cell>
          <cell r="AS134">
            <v>2</v>
          </cell>
          <cell r="AT134">
            <v>2</v>
          </cell>
          <cell r="AU134">
            <v>2</v>
          </cell>
        </row>
        <row r="135">
          <cell r="AJ135">
            <v>2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J136">
            <v>2</v>
          </cell>
          <cell r="AK136">
            <v>0</v>
          </cell>
          <cell r="AL136">
            <v>3</v>
          </cell>
          <cell r="AM136">
            <v>2</v>
          </cell>
          <cell r="AN136">
            <v>1</v>
          </cell>
          <cell r="AO136">
            <v>0</v>
          </cell>
          <cell r="AP136">
            <v>4</v>
          </cell>
          <cell r="AQ136">
            <v>0</v>
          </cell>
          <cell r="AR136">
            <v>4</v>
          </cell>
          <cell r="AS136">
            <v>1</v>
          </cell>
          <cell r="AT136">
            <v>7</v>
          </cell>
          <cell r="AU136">
            <v>0</v>
          </cell>
        </row>
        <row r="137"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40">
          <cell r="AJ140">
            <v>18</v>
          </cell>
          <cell r="AK140">
            <v>1</v>
          </cell>
          <cell r="AL140">
            <v>18</v>
          </cell>
          <cell r="AM140">
            <v>2</v>
          </cell>
          <cell r="AN140">
            <v>22</v>
          </cell>
          <cell r="AO140">
            <v>0</v>
          </cell>
          <cell r="AP140">
            <v>25</v>
          </cell>
          <cell r="AQ140">
            <v>0</v>
          </cell>
          <cell r="AR140">
            <v>31</v>
          </cell>
          <cell r="AS140">
            <v>1</v>
          </cell>
          <cell r="AT140">
            <v>43</v>
          </cell>
          <cell r="AU140">
            <v>3</v>
          </cell>
        </row>
        <row r="141">
          <cell r="AJ141">
            <v>6</v>
          </cell>
          <cell r="AK141">
            <v>1</v>
          </cell>
          <cell r="AL141">
            <v>3</v>
          </cell>
          <cell r="AM141">
            <v>0</v>
          </cell>
          <cell r="AN141">
            <v>1</v>
          </cell>
          <cell r="AO141">
            <v>0</v>
          </cell>
          <cell r="AP141">
            <v>2</v>
          </cell>
          <cell r="AQ141">
            <v>0</v>
          </cell>
          <cell r="AR141">
            <v>1</v>
          </cell>
          <cell r="AS141">
            <v>0</v>
          </cell>
          <cell r="AT141">
            <v>1</v>
          </cell>
          <cell r="AU141">
            <v>0</v>
          </cell>
        </row>
        <row r="142">
          <cell r="AJ142">
            <v>3</v>
          </cell>
          <cell r="AK142">
            <v>0</v>
          </cell>
          <cell r="AL142">
            <v>3</v>
          </cell>
          <cell r="AM142">
            <v>0</v>
          </cell>
          <cell r="AN142">
            <v>4</v>
          </cell>
          <cell r="AO142">
            <v>0</v>
          </cell>
          <cell r="AP142">
            <v>2</v>
          </cell>
          <cell r="AQ142">
            <v>0</v>
          </cell>
          <cell r="AR142">
            <v>3</v>
          </cell>
          <cell r="AS142">
            <v>0</v>
          </cell>
          <cell r="AT142">
            <v>5</v>
          </cell>
          <cell r="AU142">
            <v>0</v>
          </cell>
        </row>
        <row r="143">
          <cell r="AJ143">
            <v>1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0</v>
          </cell>
          <cell r="AP143">
            <v>1</v>
          </cell>
          <cell r="AQ143">
            <v>0</v>
          </cell>
          <cell r="AR143">
            <v>2</v>
          </cell>
          <cell r="AS143">
            <v>0</v>
          </cell>
          <cell r="AT143">
            <v>1</v>
          </cell>
          <cell r="AU143">
            <v>0</v>
          </cell>
        </row>
        <row r="144">
          <cell r="AJ144">
            <v>3</v>
          </cell>
          <cell r="AK144">
            <v>0</v>
          </cell>
          <cell r="AL144">
            <v>2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>
            <v>0</v>
          </cell>
          <cell r="AR144">
            <v>3</v>
          </cell>
          <cell r="AS144">
            <v>0</v>
          </cell>
          <cell r="AT144">
            <v>4</v>
          </cell>
          <cell r="AU144">
            <v>0</v>
          </cell>
        </row>
        <row r="145">
          <cell r="AJ145">
            <v>1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J146">
            <v>0</v>
          </cell>
          <cell r="AK146">
            <v>0</v>
          </cell>
          <cell r="AL146">
            <v>3</v>
          </cell>
          <cell r="AM146">
            <v>0</v>
          </cell>
          <cell r="AN146">
            <v>3</v>
          </cell>
          <cell r="AO146">
            <v>0</v>
          </cell>
          <cell r="AP146">
            <v>1</v>
          </cell>
          <cell r="AQ146">
            <v>0</v>
          </cell>
          <cell r="AR146">
            <v>2</v>
          </cell>
          <cell r="AS146">
            <v>0</v>
          </cell>
          <cell r="AT146">
            <v>1</v>
          </cell>
          <cell r="AU146">
            <v>0</v>
          </cell>
        </row>
        <row r="147"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50">
          <cell r="AJ150">
            <v>17</v>
          </cell>
          <cell r="AK150">
            <v>0</v>
          </cell>
          <cell r="AL150">
            <v>20</v>
          </cell>
          <cell r="AM150">
            <v>0</v>
          </cell>
          <cell r="AN150">
            <v>18</v>
          </cell>
          <cell r="AO150">
            <v>0</v>
          </cell>
          <cell r="AP150">
            <v>23</v>
          </cell>
          <cell r="AQ150">
            <v>0</v>
          </cell>
          <cell r="AR150">
            <v>25</v>
          </cell>
          <cell r="AS150">
            <v>2</v>
          </cell>
          <cell r="AT150">
            <v>28</v>
          </cell>
          <cell r="AU150">
            <v>3</v>
          </cell>
        </row>
        <row r="151">
          <cell r="AJ151">
            <v>45</v>
          </cell>
          <cell r="AK151">
            <v>9</v>
          </cell>
          <cell r="AL151">
            <v>61</v>
          </cell>
          <cell r="AM151">
            <v>6</v>
          </cell>
          <cell r="AN151">
            <v>54</v>
          </cell>
          <cell r="AO151">
            <v>5</v>
          </cell>
          <cell r="AP151">
            <v>63</v>
          </cell>
          <cell r="AQ151">
            <v>7</v>
          </cell>
          <cell r="AR151">
            <v>74</v>
          </cell>
          <cell r="AS151">
            <v>8</v>
          </cell>
          <cell r="AT151">
            <v>98</v>
          </cell>
          <cell r="AU151">
            <v>12</v>
          </cell>
        </row>
        <row r="152">
          <cell r="AJ152">
            <v>62</v>
          </cell>
          <cell r="AK152">
            <v>5</v>
          </cell>
          <cell r="AL152">
            <v>55</v>
          </cell>
          <cell r="AM152">
            <v>4</v>
          </cell>
          <cell r="AN152">
            <v>43</v>
          </cell>
          <cell r="AO152">
            <v>2</v>
          </cell>
          <cell r="AP152">
            <v>49</v>
          </cell>
          <cell r="AQ152">
            <v>3</v>
          </cell>
          <cell r="AR152">
            <v>67</v>
          </cell>
          <cell r="AS152">
            <v>1</v>
          </cell>
          <cell r="AT152">
            <v>88</v>
          </cell>
          <cell r="AU152">
            <v>6</v>
          </cell>
        </row>
        <row r="153">
          <cell r="AJ153">
            <v>23</v>
          </cell>
          <cell r="AK153">
            <v>2</v>
          </cell>
          <cell r="AL153">
            <v>18</v>
          </cell>
          <cell r="AM153">
            <v>1</v>
          </cell>
          <cell r="AN153">
            <v>13</v>
          </cell>
          <cell r="AO153">
            <v>2</v>
          </cell>
          <cell r="AP153">
            <v>12</v>
          </cell>
          <cell r="AQ153">
            <v>0</v>
          </cell>
          <cell r="AR153">
            <v>15</v>
          </cell>
          <cell r="AS153">
            <v>1</v>
          </cell>
          <cell r="AT153">
            <v>17</v>
          </cell>
          <cell r="AU153">
            <v>1</v>
          </cell>
        </row>
        <row r="154">
          <cell r="AJ154">
            <v>27</v>
          </cell>
          <cell r="AK154">
            <v>3</v>
          </cell>
          <cell r="AL154">
            <v>34</v>
          </cell>
          <cell r="AM154">
            <v>3</v>
          </cell>
          <cell r="AN154">
            <v>33</v>
          </cell>
          <cell r="AO154">
            <v>1</v>
          </cell>
          <cell r="AP154">
            <v>29</v>
          </cell>
          <cell r="AQ154">
            <v>3</v>
          </cell>
          <cell r="AR154">
            <v>37</v>
          </cell>
          <cell r="AS154">
            <v>4</v>
          </cell>
          <cell r="AT154">
            <v>51</v>
          </cell>
          <cell r="AU154">
            <v>2</v>
          </cell>
        </row>
        <row r="155">
          <cell r="AJ155">
            <v>26</v>
          </cell>
          <cell r="AK155">
            <v>0</v>
          </cell>
          <cell r="AL155">
            <v>23</v>
          </cell>
          <cell r="AM155">
            <v>1</v>
          </cell>
          <cell r="AN155">
            <v>25</v>
          </cell>
          <cell r="AO155">
            <v>0</v>
          </cell>
          <cell r="AP155">
            <v>24</v>
          </cell>
          <cell r="AQ155">
            <v>1</v>
          </cell>
          <cell r="AR155">
            <v>26</v>
          </cell>
          <cell r="AS155">
            <v>4</v>
          </cell>
          <cell r="AT155">
            <v>28</v>
          </cell>
          <cell r="AU155">
            <v>7</v>
          </cell>
        </row>
        <row r="156">
          <cell r="AJ156">
            <v>22</v>
          </cell>
          <cell r="AK156">
            <v>1</v>
          </cell>
          <cell r="AL156">
            <v>24</v>
          </cell>
          <cell r="AM156">
            <v>1</v>
          </cell>
          <cell r="AN156">
            <v>27</v>
          </cell>
          <cell r="AO156">
            <v>1</v>
          </cell>
          <cell r="AP156">
            <v>30</v>
          </cell>
          <cell r="AQ156">
            <v>1</v>
          </cell>
          <cell r="AR156">
            <v>34</v>
          </cell>
          <cell r="AS156">
            <v>2</v>
          </cell>
          <cell r="AT156">
            <v>50</v>
          </cell>
          <cell r="AU156">
            <v>1</v>
          </cell>
        </row>
        <row r="157">
          <cell r="AJ157">
            <v>10</v>
          </cell>
          <cell r="AK157">
            <v>1</v>
          </cell>
          <cell r="AL157">
            <v>14</v>
          </cell>
          <cell r="AM157">
            <v>2</v>
          </cell>
          <cell r="AN157">
            <v>10</v>
          </cell>
          <cell r="AO157">
            <v>2</v>
          </cell>
          <cell r="AP157">
            <v>11</v>
          </cell>
          <cell r="AQ157">
            <v>2</v>
          </cell>
          <cell r="AR157">
            <v>12</v>
          </cell>
          <cell r="AS157">
            <v>2</v>
          </cell>
          <cell r="AT157">
            <v>16</v>
          </cell>
          <cell r="AU157">
            <v>5</v>
          </cell>
        </row>
        <row r="160"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1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AJ161">
            <v>18</v>
          </cell>
          <cell r="AK161">
            <v>1</v>
          </cell>
          <cell r="AL161">
            <v>19</v>
          </cell>
          <cell r="AM161">
            <v>2</v>
          </cell>
          <cell r="AN161">
            <v>21</v>
          </cell>
          <cell r="AO161">
            <v>0</v>
          </cell>
          <cell r="AP161">
            <v>19</v>
          </cell>
          <cell r="AQ161">
            <v>1</v>
          </cell>
          <cell r="AR161">
            <v>20</v>
          </cell>
          <cell r="AS161">
            <v>1</v>
          </cell>
          <cell r="AT161">
            <v>18</v>
          </cell>
          <cell r="AU161">
            <v>1</v>
          </cell>
        </row>
        <row r="162">
          <cell r="AJ162">
            <v>1</v>
          </cell>
          <cell r="AK162">
            <v>0</v>
          </cell>
          <cell r="AL162">
            <v>1</v>
          </cell>
          <cell r="AM162">
            <v>0</v>
          </cell>
          <cell r="AN162">
            <v>1</v>
          </cell>
          <cell r="AO162">
            <v>0</v>
          </cell>
          <cell r="AP162">
            <v>1</v>
          </cell>
          <cell r="AQ162">
            <v>0</v>
          </cell>
          <cell r="AR162">
            <v>2</v>
          </cell>
          <cell r="AS162">
            <v>0</v>
          </cell>
          <cell r="AT162">
            <v>2</v>
          </cell>
          <cell r="AU162">
            <v>0</v>
          </cell>
        </row>
        <row r="163"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1</v>
          </cell>
          <cell r="AS163">
            <v>0</v>
          </cell>
          <cell r="AT163">
            <v>1</v>
          </cell>
          <cell r="AU163">
            <v>0</v>
          </cell>
        </row>
        <row r="164">
          <cell r="AJ164">
            <v>10</v>
          </cell>
          <cell r="AK164">
            <v>0</v>
          </cell>
          <cell r="AL164">
            <v>6</v>
          </cell>
          <cell r="AM164">
            <v>0</v>
          </cell>
          <cell r="AN164">
            <v>7</v>
          </cell>
          <cell r="AO164">
            <v>0</v>
          </cell>
          <cell r="AP164">
            <v>6</v>
          </cell>
          <cell r="AQ164">
            <v>0</v>
          </cell>
          <cell r="AR164">
            <v>9</v>
          </cell>
          <cell r="AS164">
            <v>0</v>
          </cell>
          <cell r="AT164">
            <v>10</v>
          </cell>
          <cell r="AU164">
            <v>0</v>
          </cell>
        </row>
        <row r="165"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1</v>
          </cell>
          <cell r="AU165">
            <v>0</v>
          </cell>
        </row>
        <row r="166">
          <cell r="AJ166">
            <v>1</v>
          </cell>
          <cell r="AK166">
            <v>0</v>
          </cell>
          <cell r="AL166">
            <v>3</v>
          </cell>
          <cell r="AM166">
            <v>0</v>
          </cell>
          <cell r="AN166">
            <v>2</v>
          </cell>
          <cell r="AO166">
            <v>0</v>
          </cell>
          <cell r="AP166">
            <v>2</v>
          </cell>
          <cell r="AQ166">
            <v>0</v>
          </cell>
          <cell r="AR166">
            <v>2</v>
          </cell>
          <cell r="AS166">
            <v>0</v>
          </cell>
          <cell r="AT166">
            <v>6</v>
          </cell>
          <cell r="AU166">
            <v>0</v>
          </cell>
        </row>
        <row r="167">
          <cell r="AJ167">
            <v>0</v>
          </cell>
          <cell r="AK167">
            <v>0</v>
          </cell>
          <cell r="AL167">
            <v>1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70"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J171">
            <v>14</v>
          </cell>
          <cell r="AK171">
            <v>0</v>
          </cell>
          <cell r="AL171">
            <v>23</v>
          </cell>
          <cell r="AM171">
            <v>2</v>
          </cell>
          <cell r="AN171">
            <v>12</v>
          </cell>
          <cell r="AO171">
            <v>2</v>
          </cell>
          <cell r="AP171">
            <v>14</v>
          </cell>
          <cell r="AQ171">
            <v>1</v>
          </cell>
          <cell r="AR171">
            <v>27</v>
          </cell>
          <cell r="AS171">
            <v>3</v>
          </cell>
          <cell r="AT171">
            <v>31</v>
          </cell>
          <cell r="AU171">
            <v>4</v>
          </cell>
        </row>
        <row r="172"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</v>
          </cell>
          <cell r="AO172">
            <v>0</v>
          </cell>
          <cell r="AP172">
            <v>1</v>
          </cell>
          <cell r="AQ172">
            <v>0</v>
          </cell>
          <cell r="AR172">
            <v>2</v>
          </cell>
          <cell r="AS172">
            <v>0</v>
          </cell>
          <cell r="AT172">
            <v>3</v>
          </cell>
          <cell r="AU172">
            <v>0</v>
          </cell>
        </row>
        <row r="173"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1</v>
          </cell>
          <cell r="AU173">
            <v>0</v>
          </cell>
        </row>
        <row r="174">
          <cell r="AJ174">
            <v>6</v>
          </cell>
          <cell r="AK174">
            <v>0</v>
          </cell>
          <cell r="AL174">
            <v>4</v>
          </cell>
          <cell r="AM174">
            <v>0</v>
          </cell>
          <cell r="AN174">
            <v>3</v>
          </cell>
          <cell r="AO174">
            <v>0</v>
          </cell>
          <cell r="AP174">
            <v>7</v>
          </cell>
          <cell r="AQ174">
            <v>1</v>
          </cell>
          <cell r="AR174">
            <v>8</v>
          </cell>
          <cell r="AS174">
            <v>1</v>
          </cell>
          <cell r="AT174">
            <v>9</v>
          </cell>
          <cell r="AU174">
            <v>1</v>
          </cell>
        </row>
        <row r="175"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</sheetData>
      <sheetData sheetId="8">
        <row r="28">
          <cell r="P28">
            <v>359</v>
          </cell>
        </row>
      </sheetData>
      <sheetData sheetId="9">
        <row r="20">
          <cell r="Q20">
            <v>467</v>
          </cell>
        </row>
      </sheetData>
      <sheetData sheetId="10">
        <row r="75">
          <cell r="K75">
            <v>8</v>
          </cell>
        </row>
      </sheetData>
      <sheetData sheetId="11"/>
      <sheetData sheetId="12">
        <row r="40">
          <cell r="BC40">
            <v>1129</v>
          </cell>
        </row>
      </sheetData>
      <sheetData sheetId="13"/>
      <sheetData sheetId="14">
        <row r="80">
          <cell r="I80">
            <v>80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3" customWidth="1"/>
    <col min="11" max="11" width="8.5703125" style="1" customWidth="1"/>
    <col min="12" max="12" width="8.5703125" style="2" customWidth="1"/>
    <col min="13" max="14" width="8.5703125" style="1" customWidth="1"/>
    <col min="15" max="16384" width="11.42578125" style="1"/>
  </cols>
  <sheetData>
    <row r="1" spans="1:14" s="62" customFormat="1" ht="12.75" customHeight="1" x14ac:dyDescent="0.2">
      <c r="A1" s="66" t="s">
        <v>25</v>
      </c>
      <c r="B1" s="68"/>
      <c r="C1" s="67"/>
      <c r="D1" s="67"/>
      <c r="E1" s="67"/>
      <c r="F1" s="64"/>
      <c r="G1" s="64"/>
      <c r="H1" s="64"/>
      <c r="I1" s="3"/>
      <c r="J1" s="3"/>
      <c r="L1" s="63"/>
    </row>
    <row r="2" spans="1:14" s="62" customFormat="1" ht="12.75" customHeight="1" x14ac:dyDescent="0.2">
      <c r="A2" s="66" t="s">
        <v>24</v>
      </c>
      <c r="B2" s="65"/>
      <c r="C2" s="65"/>
      <c r="D2" s="65"/>
      <c r="E2" s="65"/>
      <c r="F2" s="65"/>
      <c r="G2" s="65"/>
      <c r="H2" s="64"/>
      <c r="I2" s="3"/>
      <c r="J2" s="3"/>
      <c r="L2" s="63"/>
    </row>
    <row r="3" spans="1:14" s="62" customFormat="1" ht="12.75" customHeight="1" x14ac:dyDescent="0.2">
      <c r="A3" s="66" t="s">
        <v>23</v>
      </c>
      <c r="B3" s="65"/>
      <c r="C3" s="65"/>
      <c r="D3" s="65"/>
      <c r="E3" s="65"/>
      <c r="F3" s="65"/>
      <c r="G3" s="65"/>
      <c r="H3" s="64"/>
      <c r="I3" s="3"/>
      <c r="J3" s="3"/>
      <c r="L3" s="63"/>
    </row>
    <row r="4" spans="1:14" s="5" customFormat="1" ht="18" customHeight="1" x14ac:dyDescent="0.2">
      <c r="A4" s="61" t="s">
        <v>22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61">
        <v>2010</v>
      </c>
      <c r="M4" s="61">
        <v>2011</v>
      </c>
      <c r="N4" s="61" t="s">
        <v>19</v>
      </c>
    </row>
    <row r="5" spans="1:14" s="39" customFormat="1" ht="13.5" customHeight="1" x14ac:dyDescent="0.2">
      <c r="A5" s="60" t="s">
        <v>18</v>
      </c>
      <c r="B5" s="59">
        <f>+B6+B7</f>
        <v>8151</v>
      </c>
      <c r="C5" s="58">
        <f>+C6+C7</f>
        <v>5577</v>
      </c>
      <c r="D5" s="58">
        <f>+D6+D7</f>
        <v>6065</v>
      </c>
      <c r="E5" s="58">
        <v>5669</v>
      </c>
      <c r="F5" s="58">
        <v>6495</v>
      </c>
      <c r="G5" s="58">
        <v>6793</v>
      </c>
      <c r="H5" s="58">
        <v>7031</v>
      </c>
      <c r="I5" s="58">
        <v>7683</v>
      </c>
      <c r="J5" s="58">
        <v>7433</v>
      </c>
      <c r="K5" s="58">
        <v>8073</v>
      </c>
      <c r="L5" s="58">
        <v>9406</v>
      </c>
      <c r="M5" s="57">
        <v>11195</v>
      </c>
      <c r="N5" s="56">
        <v>14272</v>
      </c>
    </row>
    <row r="6" spans="1:14" s="5" customFormat="1" ht="13.5" customHeight="1" x14ac:dyDescent="0.2">
      <c r="A6" s="38" t="s">
        <v>8</v>
      </c>
      <c r="B6" s="55">
        <f t="shared" ref="B6:D7" si="0">+B11+B16+B21+B26+B31+B36+B41+B46+B51</f>
        <v>6758</v>
      </c>
      <c r="C6" s="35">
        <f t="shared" si="0"/>
        <v>4903</v>
      </c>
      <c r="D6" s="35">
        <f t="shared" si="0"/>
        <v>5314</v>
      </c>
      <c r="E6" s="35">
        <v>4925</v>
      </c>
      <c r="F6" s="35">
        <v>5586</v>
      </c>
      <c r="G6" s="35">
        <v>5880</v>
      </c>
      <c r="H6" s="35">
        <v>6035</v>
      </c>
      <c r="I6" s="35">
        <v>7218</v>
      </c>
      <c r="J6" s="35">
        <v>6978</v>
      </c>
      <c r="K6" s="35">
        <v>7142</v>
      </c>
      <c r="L6" s="35">
        <v>8337</v>
      </c>
      <c r="M6" s="53">
        <v>9886</v>
      </c>
      <c r="N6" s="54">
        <v>12519</v>
      </c>
    </row>
    <row r="7" spans="1:14" s="5" customFormat="1" ht="13.5" customHeight="1" x14ac:dyDescent="0.2">
      <c r="A7" s="38" t="s">
        <v>7</v>
      </c>
      <c r="B7" s="55">
        <f t="shared" si="0"/>
        <v>1393</v>
      </c>
      <c r="C7" s="35">
        <f t="shared" si="0"/>
        <v>674</v>
      </c>
      <c r="D7" s="35">
        <f t="shared" si="0"/>
        <v>751</v>
      </c>
      <c r="E7" s="35">
        <v>744</v>
      </c>
      <c r="F7" s="35">
        <v>909</v>
      </c>
      <c r="G7" s="35">
        <v>913</v>
      </c>
      <c r="H7" s="35">
        <v>996</v>
      </c>
      <c r="I7" s="35">
        <v>465</v>
      </c>
      <c r="J7" s="35">
        <v>455</v>
      </c>
      <c r="K7" s="35">
        <v>931</v>
      </c>
      <c r="L7" s="35">
        <v>1069</v>
      </c>
      <c r="M7" s="53">
        <v>1309</v>
      </c>
      <c r="N7" s="54">
        <v>1753</v>
      </c>
    </row>
    <row r="8" spans="1:14" s="5" customFormat="1" ht="13.5" customHeight="1" x14ac:dyDescent="0.2">
      <c r="A8" s="48" t="s">
        <v>6</v>
      </c>
      <c r="B8" s="51" t="e">
        <f>+B5*10000/B62</f>
        <v>#DIV/0!</v>
      </c>
      <c r="C8" s="50" t="e">
        <f>+C5*10000/C62</f>
        <v>#DIV/0!</v>
      </c>
      <c r="D8" s="50" t="e">
        <f>+D5*10000/D62</f>
        <v>#DIV/0!</v>
      </c>
      <c r="E8" s="50">
        <v>6.2814948768034711</v>
      </c>
      <c r="F8" s="50">
        <v>7.039497329973611</v>
      </c>
      <c r="G8" s="50">
        <v>7.2057305553207156</v>
      </c>
      <c r="H8" s="50">
        <v>7.3032135977111121</v>
      </c>
      <c r="I8" s="50">
        <v>7.8178406520670851</v>
      </c>
      <c r="J8" s="50">
        <v>7.4125090615704412</v>
      </c>
      <c r="K8" s="50">
        <v>7.8935789504561322</v>
      </c>
      <c r="L8" s="50">
        <v>9.0215424574063974</v>
      </c>
      <c r="M8" s="50">
        <v>10.536971404287922</v>
      </c>
      <c r="N8" s="49">
        <v>13.736399910182117</v>
      </c>
    </row>
    <row r="9" spans="1:14" s="5" customFormat="1" ht="13.5" customHeight="1" x14ac:dyDescent="0.2">
      <c r="A9" s="38"/>
      <c r="B9" s="37"/>
      <c r="C9" s="36"/>
      <c r="D9" s="36"/>
      <c r="E9" s="36"/>
      <c r="F9" s="36"/>
      <c r="G9" s="36"/>
      <c r="H9" s="36"/>
      <c r="I9" s="35"/>
      <c r="J9" s="35"/>
      <c r="K9" s="35"/>
      <c r="L9" s="34"/>
      <c r="M9" s="33"/>
      <c r="N9" s="32"/>
    </row>
    <row r="10" spans="1:14" s="39" customFormat="1" ht="13.5" customHeight="1" x14ac:dyDescent="0.2">
      <c r="A10" s="45" t="s">
        <v>17</v>
      </c>
      <c r="B10" s="44">
        <f>SUM(B11:B12)</f>
        <v>103</v>
      </c>
      <c r="C10" s="43">
        <f>SUM(C11:C12)</f>
        <v>96</v>
      </c>
      <c r="D10" s="43">
        <f>SUM(D11:D12)</f>
        <v>131</v>
      </c>
      <c r="E10" s="43">
        <v>110</v>
      </c>
      <c r="F10" s="43">
        <v>135</v>
      </c>
      <c r="G10" s="43">
        <v>90</v>
      </c>
      <c r="H10" s="43">
        <v>133</v>
      </c>
      <c r="I10" s="43">
        <v>95</v>
      </c>
      <c r="J10" s="43">
        <v>131</v>
      </c>
      <c r="K10" s="43">
        <v>200</v>
      </c>
      <c r="L10" s="42">
        <v>267</v>
      </c>
      <c r="M10" s="41">
        <v>316</v>
      </c>
      <c r="N10" s="40">
        <v>361</v>
      </c>
    </row>
    <row r="11" spans="1:14" s="5" customFormat="1" ht="13.5" customHeight="1" x14ac:dyDescent="0.2">
      <c r="A11" s="38" t="s">
        <v>8</v>
      </c>
      <c r="B11" s="37">
        <v>95</v>
      </c>
      <c r="C11" s="36">
        <v>91</v>
      </c>
      <c r="D11" s="36">
        <v>115</v>
      </c>
      <c r="E11" s="35">
        <v>96</v>
      </c>
      <c r="F11" s="35">
        <v>114</v>
      </c>
      <c r="G11" s="35">
        <v>72</v>
      </c>
      <c r="H11" s="35">
        <v>126</v>
      </c>
      <c r="I11" s="35">
        <v>92</v>
      </c>
      <c r="J11" s="35">
        <v>129</v>
      </c>
      <c r="K11" s="35">
        <v>183</v>
      </c>
      <c r="L11" s="34">
        <v>241</v>
      </c>
      <c r="M11" s="33">
        <v>288</v>
      </c>
      <c r="N11" s="32">
        <v>333</v>
      </c>
    </row>
    <row r="12" spans="1:14" s="5" customFormat="1" ht="13.5" customHeight="1" x14ac:dyDescent="0.2">
      <c r="A12" s="38" t="s">
        <v>7</v>
      </c>
      <c r="B12" s="37">
        <v>8</v>
      </c>
      <c r="C12" s="36">
        <v>5</v>
      </c>
      <c r="D12" s="36">
        <v>16</v>
      </c>
      <c r="E12" s="35">
        <v>14</v>
      </c>
      <c r="F12" s="35">
        <v>21</v>
      </c>
      <c r="G12" s="35">
        <v>18</v>
      </c>
      <c r="H12" s="35">
        <v>7</v>
      </c>
      <c r="I12" s="35">
        <v>3</v>
      </c>
      <c r="J12" s="35">
        <v>2</v>
      </c>
      <c r="K12" s="35">
        <v>17</v>
      </c>
      <c r="L12" s="34">
        <v>26</v>
      </c>
      <c r="M12" s="33">
        <v>28</v>
      </c>
      <c r="N12" s="32">
        <v>28</v>
      </c>
    </row>
    <row r="13" spans="1:14" s="5" customFormat="1" ht="13.5" customHeight="1" x14ac:dyDescent="0.2">
      <c r="A13" s="48" t="s">
        <v>6</v>
      </c>
      <c r="B13" s="51" t="e">
        <f>+B10*10000/B63</f>
        <v>#DIV/0!</v>
      </c>
      <c r="C13" s="50" t="e">
        <f>+C10*10000/C63</f>
        <v>#DIV/0!</v>
      </c>
      <c r="D13" s="50" t="e">
        <f>+D10*10000/D63</f>
        <v>#DIV/0!</v>
      </c>
      <c r="E13" s="50">
        <v>1.8908825683114969</v>
      </c>
      <c r="F13" s="50">
        <v>2.2810473674226754</v>
      </c>
      <c r="G13" s="50">
        <v>1.4954563052591876</v>
      </c>
      <c r="H13" s="50">
        <v>2.1744115303425953</v>
      </c>
      <c r="I13" s="50">
        <v>1.52884816103191</v>
      </c>
      <c r="J13" s="50">
        <v>2.0758649470028194</v>
      </c>
      <c r="K13" s="50">
        <v>3.1212544946064722</v>
      </c>
      <c r="L13" s="50">
        <v>4.1040933335382821</v>
      </c>
      <c r="M13" s="50">
        <v>4.7819882478098945</v>
      </c>
      <c r="N13" s="49">
        <v>6.0093752913132068</v>
      </c>
    </row>
    <row r="14" spans="1:14" s="5" customFormat="1" ht="13.5" customHeight="1" x14ac:dyDescent="0.2">
      <c r="A14" s="38"/>
      <c r="B14" s="37"/>
      <c r="C14" s="36"/>
      <c r="D14" s="36"/>
      <c r="E14" s="36"/>
      <c r="F14" s="36"/>
      <c r="G14" s="35"/>
      <c r="H14" s="35"/>
      <c r="I14" s="35"/>
      <c r="J14" s="35"/>
      <c r="K14" s="35"/>
      <c r="L14" s="34"/>
      <c r="M14" s="33"/>
      <c r="N14" s="32"/>
    </row>
    <row r="15" spans="1:14" s="39" customFormat="1" ht="13.5" customHeight="1" x14ac:dyDescent="0.2">
      <c r="A15" s="45" t="s">
        <v>16</v>
      </c>
      <c r="B15" s="44">
        <f>SUM(B16:B17)</f>
        <v>1903</v>
      </c>
      <c r="C15" s="43">
        <f>SUM(C16:C17)</f>
        <v>1285</v>
      </c>
      <c r="D15" s="43">
        <f>SUM(D16:D17)</f>
        <v>1401</v>
      </c>
      <c r="E15" s="43">
        <v>1449</v>
      </c>
      <c r="F15" s="43">
        <v>1737</v>
      </c>
      <c r="G15" s="43">
        <v>1869</v>
      </c>
      <c r="H15" s="43">
        <v>1886</v>
      </c>
      <c r="I15" s="43">
        <v>1785</v>
      </c>
      <c r="J15" s="43">
        <v>1713</v>
      </c>
      <c r="K15" s="43">
        <v>1897</v>
      </c>
      <c r="L15" s="42">
        <v>1971</v>
      </c>
      <c r="M15" s="41">
        <v>2558</v>
      </c>
      <c r="N15" s="40">
        <v>3238</v>
      </c>
    </row>
    <row r="16" spans="1:14" s="5" customFormat="1" ht="13.5" customHeight="1" x14ac:dyDescent="0.2">
      <c r="A16" s="38" t="s">
        <v>8</v>
      </c>
      <c r="B16" s="37">
        <v>1591</v>
      </c>
      <c r="C16" s="36">
        <v>1102</v>
      </c>
      <c r="D16" s="36">
        <v>1169</v>
      </c>
      <c r="E16" s="35">
        <v>1215</v>
      </c>
      <c r="F16" s="35">
        <v>1416</v>
      </c>
      <c r="G16" s="35">
        <v>1560</v>
      </c>
      <c r="H16" s="36">
        <v>1504</v>
      </c>
      <c r="I16" s="35">
        <v>1643</v>
      </c>
      <c r="J16" s="35">
        <v>1577</v>
      </c>
      <c r="K16" s="35">
        <v>1588</v>
      </c>
      <c r="L16" s="34">
        <v>1643</v>
      </c>
      <c r="M16" s="33">
        <v>2122</v>
      </c>
      <c r="N16" s="32">
        <v>2676</v>
      </c>
    </row>
    <row r="17" spans="1:19" s="5" customFormat="1" ht="13.5" customHeight="1" x14ac:dyDescent="0.2">
      <c r="A17" s="38" t="s">
        <v>7</v>
      </c>
      <c r="B17" s="37">
        <v>312</v>
      </c>
      <c r="C17" s="36">
        <v>183</v>
      </c>
      <c r="D17" s="36">
        <v>232</v>
      </c>
      <c r="E17" s="35">
        <v>234</v>
      </c>
      <c r="F17" s="35">
        <v>321</v>
      </c>
      <c r="G17" s="35">
        <v>309</v>
      </c>
      <c r="H17" s="36">
        <v>382</v>
      </c>
      <c r="I17" s="35">
        <v>142</v>
      </c>
      <c r="J17" s="35">
        <v>136</v>
      </c>
      <c r="K17" s="35">
        <v>309</v>
      </c>
      <c r="L17" s="34">
        <v>328</v>
      </c>
      <c r="M17" s="33">
        <v>436</v>
      </c>
      <c r="N17" s="32">
        <v>562</v>
      </c>
      <c r="P17" s="39"/>
      <c r="Q17" s="39"/>
      <c r="R17" s="39"/>
      <c r="S17" s="39"/>
    </row>
    <row r="18" spans="1:19" s="5" customFormat="1" ht="13.5" customHeight="1" x14ac:dyDescent="0.2">
      <c r="A18" s="48" t="s">
        <v>6</v>
      </c>
      <c r="B18" s="51" t="e">
        <f>+B15*10000/B64</f>
        <v>#DIV/0!</v>
      </c>
      <c r="C18" s="50" t="e">
        <f>+C15*10000/C64</f>
        <v>#DIV/0!</v>
      </c>
      <c r="D18" s="50" t="e">
        <f>+D15*10000/D64</f>
        <v>#DIV/0!</v>
      </c>
      <c r="E18" s="50">
        <v>5.693933277212083</v>
      </c>
      <c r="F18" s="50">
        <v>6.7124403789280809</v>
      </c>
      <c r="G18" s="50">
        <v>7.1054345359094366</v>
      </c>
      <c r="H18" s="50">
        <v>7.0562890368052011</v>
      </c>
      <c r="I18" s="50">
        <v>6.574547316524221</v>
      </c>
      <c r="J18" s="50">
        <v>6.2132997828396235</v>
      </c>
      <c r="K18" s="50">
        <v>6.7782608276195724</v>
      </c>
      <c r="L18" s="50">
        <v>6.9402752518094539</v>
      </c>
      <c r="M18" s="50">
        <v>8.8772253361147246</v>
      </c>
      <c r="N18" s="49">
        <v>11.81081970298597</v>
      </c>
    </row>
    <row r="19" spans="1:19" s="5" customFormat="1" ht="13.5" customHeight="1" x14ac:dyDescent="0.2">
      <c r="A19" s="38"/>
      <c r="B19" s="37"/>
      <c r="C19" s="36"/>
      <c r="D19" s="36"/>
      <c r="E19" s="35"/>
      <c r="F19" s="35"/>
      <c r="G19" s="35"/>
      <c r="H19" s="36"/>
      <c r="I19" s="35"/>
      <c r="J19" s="35"/>
      <c r="K19" s="35"/>
      <c r="L19" s="34"/>
      <c r="M19" s="33"/>
      <c r="N19" s="32"/>
    </row>
    <row r="20" spans="1:19" s="39" customFormat="1" ht="13.5" customHeight="1" x14ac:dyDescent="0.2">
      <c r="A20" s="45" t="s">
        <v>15</v>
      </c>
      <c r="B20" s="44">
        <f>SUM(B21:B22)</f>
        <v>2306</v>
      </c>
      <c r="C20" s="43">
        <f>SUM(C21:C22)</f>
        <v>1420</v>
      </c>
      <c r="D20" s="43">
        <f>SUM(D21:D22)</f>
        <v>1230</v>
      </c>
      <c r="E20" s="43">
        <v>774</v>
      </c>
      <c r="F20" s="43">
        <v>984</v>
      </c>
      <c r="G20" s="43">
        <v>1159</v>
      </c>
      <c r="H20" s="43">
        <v>1163</v>
      </c>
      <c r="I20" s="43">
        <v>1517</v>
      </c>
      <c r="J20" s="43">
        <v>1581</v>
      </c>
      <c r="K20" s="43">
        <v>1745</v>
      </c>
      <c r="L20" s="42">
        <v>2000</v>
      </c>
      <c r="M20" s="41">
        <v>2108</v>
      </c>
      <c r="N20" s="40">
        <v>2332</v>
      </c>
      <c r="P20" s="5"/>
      <c r="Q20" s="5"/>
      <c r="R20" s="5"/>
      <c r="S20" s="5"/>
    </row>
    <row r="21" spans="1:19" s="5" customFormat="1" ht="13.5" customHeight="1" x14ac:dyDescent="0.2">
      <c r="A21" s="38" t="s">
        <v>8</v>
      </c>
      <c r="B21" s="37">
        <v>1916</v>
      </c>
      <c r="C21" s="36">
        <v>1269</v>
      </c>
      <c r="D21" s="36">
        <v>1100</v>
      </c>
      <c r="E21" s="35">
        <v>681</v>
      </c>
      <c r="F21" s="35">
        <v>872</v>
      </c>
      <c r="G21" s="35">
        <v>1017</v>
      </c>
      <c r="H21" s="36">
        <v>998</v>
      </c>
      <c r="I21" s="35">
        <v>1507</v>
      </c>
      <c r="J21" s="35">
        <v>1571</v>
      </c>
      <c r="K21" s="35">
        <v>1513</v>
      </c>
      <c r="L21" s="34">
        <v>1712</v>
      </c>
      <c r="M21" s="33">
        <v>1838</v>
      </c>
      <c r="N21" s="32">
        <v>2017</v>
      </c>
    </row>
    <row r="22" spans="1:19" s="5" customFormat="1" ht="13.5" customHeight="1" x14ac:dyDescent="0.2">
      <c r="A22" s="38" t="s">
        <v>7</v>
      </c>
      <c r="B22" s="37">
        <v>390</v>
      </c>
      <c r="C22" s="36">
        <v>151</v>
      </c>
      <c r="D22" s="36">
        <v>130</v>
      </c>
      <c r="E22" s="35">
        <v>93</v>
      </c>
      <c r="F22" s="35">
        <v>112</v>
      </c>
      <c r="G22" s="35">
        <v>142</v>
      </c>
      <c r="H22" s="36">
        <v>165</v>
      </c>
      <c r="I22" s="35">
        <v>10</v>
      </c>
      <c r="J22" s="35">
        <v>10</v>
      </c>
      <c r="K22" s="35">
        <v>232</v>
      </c>
      <c r="L22" s="34">
        <v>288</v>
      </c>
      <c r="M22" s="33">
        <v>270</v>
      </c>
      <c r="N22" s="32">
        <v>315</v>
      </c>
      <c r="P22" s="39"/>
      <c r="Q22" s="39"/>
      <c r="R22" s="39"/>
      <c r="S22" s="39"/>
    </row>
    <row r="23" spans="1:19" s="5" customFormat="1" ht="13.5" customHeight="1" x14ac:dyDescent="0.2">
      <c r="A23" s="48" t="s">
        <v>6</v>
      </c>
      <c r="B23" s="51" t="e">
        <f>+B20*10000/B65</f>
        <v>#DIV/0!</v>
      </c>
      <c r="C23" s="50" t="e">
        <f>+C20*10000/C65</f>
        <v>#DIV/0!</v>
      </c>
      <c r="D23" s="50" t="e">
        <f>+D20*10000/D65</f>
        <v>#DIV/0!</v>
      </c>
      <c r="E23" s="50">
        <v>4.8493325835522487</v>
      </c>
      <c r="F23" s="50">
        <v>6.0220910483896395</v>
      </c>
      <c r="G23" s="50">
        <v>6.9323986458196263</v>
      </c>
      <c r="H23" s="50">
        <v>6.80194159112515</v>
      </c>
      <c r="I23" s="50">
        <v>8.678954632329388</v>
      </c>
      <c r="J23" s="50">
        <v>8.8519842083737146</v>
      </c>
      <c r="K23" s="50">
        <v>9.5664349158976059</v>
      </c>
      <c r="L23" s="50">
        <v>10.741576992401409</v>
      </c>
      <c r="M23" s="50">
        <v>11.098206491924318</v>
      </c>
      <c r="N23" s="49">
        <v>12.030534445659077</v>
      </c>
    </row>
    <row r="24" spans="1:19" s="5" customFormat="1" ht="13.5" customHeight="1" x14ac:dyDescent="0.2">
      <c r="A24" s="48"/>
      <c r="B24" s="47"/>
      <c r="C24" s="46"/>
      <c r="D24" s="46"/>
      <c r="E24" s="46"/>
      <c r="F24" s="46"/>
      <c r="G24" s="46"/>
      <c r="H24" s="46"/>
      <c r="I24" s="35"/>
      <c r="J24" s="35"/>
      <c r="K24" s="35"/>
      <c r="L24" s="34"/>
      <c r="M24" s="33"/>
      <c r="N24" s="32"/>
    </row>
    <row r="25" spans="1:19" s="39" customFormat="1" ht="13.5" customHeight="1" x14ac:dyDescent="0.2">
      <c r="A25" s="45" t="s">
        <v>14</v>
      </c>
      <c r="B25" s="44">
        <f>SUM(B26:B27)</f>
        <v>160</v>
      </c>
      <c r="C25" s="43">
        <f>SUM(C26:C27)</f>
        <v>223</v>
      </c>
      <c r="D25" s="43">
        <f>SUM(D26:D27)</f>
        <v>275</v>
      </c>
      <c r="E25" s="43">
        <v>326</v>
      </c>
      <c r="F25" s="43">
        <v>249</v>
      </c>
      <c r="G25" s="43">
        <v>291</v>
      </c>
      <c r="H25" s="43">
        <v>280</v>
      </c>
      <c r="I25" s="43">
        <v>260</v>
      </c>
      <c r="J25" s="43">
        <v>217</v>
      </c>
      <c r="K25" s="43">
        <v>267</v>
      </c>
      <c r="L25" s="42">
        <v>300</v>
      </c>
      <c r="M25" s="41">
        <v>407</v>
      </c>
      <c r="N25" s="40">
        <v>527</v>
      </c>
      <c r="P25" s="5"/>
      <c r="Q25" s="5"/>
      <c r="R25" s="5"/>
      <c r="S25" s="5"/>
    </row>
    <row r="26" spans="1:19" s="5" customFormat="1" ht="13.5" customHeight="1" x14ac:dyDescent="0.2">
      <c r="A26" s="38" t="s">
        <v>8</v>
      </c>
      <c r="B26" s="37">
        <v>119</v>
      </c>
      <c r="C26" s="36">
        <v>194</v>
      </c>
      <c r="D26" s="36">
        <v>243</v>
      </c>
      <c r="E26" s="35">
        <v>290</v>
      </c>
      <c r="F26" s="35">
        <v>225</v>
      </c>
      <c r="G26" s="35">
        <v>258</v>
      </c>
      <c r="H26" s="36">
        <v>243</v>
      </c>
      <c r="I26" s="35">
        <v>253</v>
      </c>
      <c r="J26" s="35">
        <v>210</v>
      </c>
      <c r="K26" s="35">
        <v>243</v>
      </c>
      <c r="L26" s="34">
        <v>272</v>
      </c>
      <c r="M26" s="33">
        <v>366</v>
      </c>
      <c r="N26" s="32">
        <v>461</v>
      </c>
    </row>
    <row r="27" spans="1:19" s="5" customFormat="1" ht="13.5" customHeight="1" x14ac:dyDescent="0.2">
      <c r="A27" s="38" t="s">
        <v>7</v>
      </c>
      <c r="B27" s="37">
        <v>41</v>
      </c>
      <c r="C27" s="36">
        <v>29</v>
      </c>
      <c r="D27" s="36">
        <v>32</v>
      </c>
      <c r="E27" s="35">
        <v>36</v>
      </c>
      <c r="F27" s="35">
        <v>24</v>
      </c>
      <c r="G27" s="35">
        <v>33</v>
      </c>
      <c r="H27" s="36">
        <v>37</v>
      </c>
      <c r="I27" s="35">
        <v>7</v>
      </c>
      <c r="J27" s="35">
        <v>7</v>
      </c>
      <c r="K27" s="35">
        <v>24</v>
      </c>
      <c r="L27" s="34">
        <v>28</v>
      </c>
      <c r="M27" s="33">
        <v>41</v>
      </c>
      <c r="N27" s="32">
        <v>66</v>
      </c>
      <c r="P27" s="39"/>
      <c r="Q27" s="39"/>
      <c r="R27" s="39"/>
      <c r="S27" s="39"/>
    </row>
    <row r="28" spans="1:19" s="5" customFormat="1" ht="13.5" customHeight="1" x14ac:dyDescent="0.2">
      <c r="A28" s="48" t="s">
        <v>6</v>
      </c>
      <c r="B28" s="51" t="e">
        <f>+B25*10000/B66</f>
        <v>#DIV/0!</v>
      </c>
      <c r="C28" s="50" t="e">
        <f>+C25*10000/C66</f>
        <v>#DIV/0!</v>
      </c>
      <c r="D28" s="50" t="e">
        <f>+D25*10000/D66</f>
        <v>#DIV/0!</v>
      </c>
      <c r="E28" s="50">
        <v>7.6557101847993945</v>
      </c>
      <c r="F28" s="50">
        <v>5.7946737430298016</v>
      </c>
      <c r="G28" s="50">
        <v>6.7130969984843629</v>
      </c>
      <c r="H28" s="50">
        <v>6.405408478022971</v>
      </c>
      <c r="I28" s="50">
        <v>5.9002751470770658</v>
      </c>
      <c r="J28" s="50">
        <v>4.8863667090223855</v>
      </c>
      <c r="K28" s="50">
        <v>5.9669071307892407</v>
      </c>
      <c r="L28" s="50">
        <v>6.6546291818798879</v>
      </c>
      <c r="M28" s="50">
        <v>8.9556442562854546</v>
      </c>
      <c r="N28" s="49">
        <v>10.74168589435236</v>
      </c>
    </row>
    <row r="29" spans="1:19" s="5" customFormat="1" ht="13.5" customHeight="1" x14ac:dyDescent="0.2">
      <c r="A29" s="48"/>
      <c r="B29" s="47"/>
      <c r="C29" s="46"/>
      <c r="D29" s="46"/>
      <c r="E29" s="46"/>
      <c r="F29" s="46"/>
      <c r="G29" s="46"/>
      <c r="H29" s="46"/>
      <c r="I29" s="35"/>
      <c r="J29" s="35"/>
      <c r="K29" s="35"/>
      <c r="L29" s="34"/>
      <c r="M29" s="33"/>
      <c r="N29" s="32"/>
    </row>
    <row r="30" spans="1:19" s="39" customFormat="1" ht="13.5" customHeight="1" x14ac:dyDescent="0.2">
      <c r="A30" s="45" t="s">
        <v>13</v>
      </c>
      <c r="B30" s="44">
        <f>SUM(B31:B32)</f>
        <v>104</v>
      </c>
      <c r="C30" s="43">
        <f>SUM(C31:C32)</f>
        <v>104</v>
      </c>
      <c r="D30" s="43">
        <f>SUM(D31:D32)</f>
        <v>218</v>
      </c>
      <c r="E30" s="43">
        <v>194</v>
      </c>
      <c r="F30" s="43">
        <v>109</v>
      </c>
      <c r="G30" s="43">
        <v>191</v>
      </c>
      <c r="H30" s="43">
        <v>251</v>
      </c>
      <c r="I30" s="43">
        <v>351</v>
      </c>
      <c r="J30" s="43">
        <v>394</v>
      </c>
      <c r="K30" s="43">
        <v>334</v>
      </c>
      <c r="L30" s="42">
        <v>363</v>
      </c>
      <c r="M30" s="41">
        <v>407</v>
      </c>
      <c r="N30" s="40">
        <v>555</v>
      </c>
    </row>
    <row r="31" spans="1:19" s="5" customFormat="1" ht="13.5" customHeight="1" x14ac:dyDescent="0.2">
      <c r="A31" s="38" t="s">
        <v>8</v>
      </c>
      <c r="B31" s="37">
        <v>94</v>
      </c>
      <c r="C31" s="36">
        <v>94</v>
      </c>
      <c r="D31" s="36">
        <v>200</v>
      </c>
      <c r="E31" s="35">
        <v>180</v>
      </c>
      <c r="F31" s="35">
        <v>88</v>
      </c>
      <c r="G31" s="35">
        <v>169</v>
      </c>
      <c r="H31" s="35">
        <v>222</v>
      </c>
      <c r="I31" s="35">
        <v>350</v>
      </c>
      <c r="J31" s="35">
        <v>393</v>
      </c>
      <c r="K31" s="35">
        <v>308</v>
      </c>
      <c r="L31" s="34">
        <v>337</v>
      </c>
      <c r="M31" s="33">
        <v>375</v>
      </c>
      <c r="N31" s="32">
        <v>495</v>
      </c>
    </row>
    <row r="32" spans="1:19" s="5" customFormat="1" ht="13.5" customHeight="1" x14ac:dyDescent="0.2">
      <c r="A32" s="38" t="s">
        <v>7</v>
      </c>
      <c r="B32" s="37">
        <v>10</v>
      </c>
      <c r="C32" s="36">
        <v>10</v>
      </c>
      <c r="D32" s="36">
        <v>18</v>
      </c>
      <c r="E32" s="35">
        <v>14</v>
      </c>
      <c r="F32" s="35">
        <v>21</v>
      </c>
      <c r="G32" s="35">
        <v>22</v>
      </c>
      <c r="H32" s="35">
        <v>29</v>
      </c>
      <c r="I32" s="35">
        <v>1</v>
      </c>
      <c r="J32" s="35">
        <v>1</v>
      </c>
      <c r="K32" s="35">
        <v>26</v>
      </c>
      <c r="L32" s="34">
        <v>26</v>
      </c>
      <c r="M32" s="33">
        <v>32</v>
      </c>
      <c r="N32" s="32">
        <v>60</v>
      </c>
    </row>
    <row r="33" spans="1:15" s="5" customFormat="1" ht="13.5" customHeight="1" x14ac:dyDescent="0.2">
      <c r="A33" s="48" t="s">
        <v>6</v>
      </c>
      <c r="B33" s="51" t="e">
        <f>+B30*10000/B67</f>
        <v>#DIV/0!</v>
      </c>
      <c r="C33" s="50" t="e">
        <f>+C30*10000/C67</f>
        <v>#DIV/0!</v>
      </c>
      <c r="D33" s="50" t="e">
        <f>+D30*10000/D67</f>
        <v>#DIV/0!</v>
      </c>
      <c r="E33" s="50">
        <v>2.55823103119873</v>
      </c>
      <c r="F33" s="50">
        <v>1.4278119651308288</v>
      </c>
      <c r="G33" s="50">
        <v>2.4863219747905174</v>
      </c>
      <c r="H33" s="50">
        <v>3.248864445508564</v>
      </c>
      <c r="I33" s="50">
        <v>4.5198869462698088</v>
      </c>
      <c r="J33" s="50">
        <v>5.0487476835089851</v>
      </c>
      <c r="K33" s="50">
        <v>4.258764575749268</v>
      </c>
      <c r="L33" s="50">
        <v>4.6042267562651729</v>
      </c>
      <c r="M33" s="50">
        <v>5.126783982264099</v>
      </c>
      <c r="N33" s="49">
        <v>6.9491050053589491</v>
      </c>
    </row>
    <row r="34" spans="1:15" s="5" customFormat="1" ht="13.5" customHeight="1" x14ac:dyDescent="0.2">
      <c r="A34" s="48"/>
      <c r="B34" s="47"/>
      <c r="C34" s="46"/>
      <c r="D34" s="46"/>
      <c r="E34" s="46"/>
      <c r="F34" s="46"/>
      <c r="G34" s="46"/>
      <c r="H34" s="46"/>
      <c r="I34" s="35"/>
      <c r="J34" s="35"/>
      <c r="K34" s="35"/>
      <c r="L34" s="34"/>
      <c r="M34" s="33"/>
      <c r="N34" s="32"/>
    </row>
    <row r="35" spans="1:15" s="39" customFormat="1" ht="13.5" customHeight="1" x14ac:dyDescent="0.2">
      <c r="A35" s="45" t="s">
        <v>12</v>
      </c>
      <c r="B35" s="44">
        <f>SUM(B36:B37)</f>
        <v>226</v>
      </c>
      <c r="C35" s="43">
        <f>SUM(C36:C37)</f>
        <v>266</v>
      </c>
      <c r="D35" s="43">
        <f>SUM(D36:D37)</f>
        <v>297</v>
      </c>
      <c r="E35" s="43">
        <v>191</v>
      </c>
      <c r="F35" s="43">
        <v>169</v>
      </c>
      <c r="G35" s="43">
        <v>170</v>
      </c>
      <c r="H35" s="43">
        <v>326</v>
      </c>
      <c r="I35" s="43">
        <v>353</v>
      </c>
      <c r="J35" s="43">
        <v>346</v>
      </c>
      <c r="K35" s="43">
        <v>385</v>
      </c>
      <c r="L35" s="46">
        <v>546</v>
      </c>
      <c r="M35" s="41">
        <v>609</v>
      </c>
      <c r="N35" s="40">
        <v>789</v>
      </c>
    </row>
    <row r="36" spans="1:15" s="5" customFormat="1" ht="13.5" customHeight="1" x14ac:dyDescent="0.2">
      <c r="A36" s="38" t="s">
        <v>8</v>
      </c>
      <c r="B36" s="37">
        <v>197</v>
      </c>
      <c r="C36" s="36">
        <v>252</v>
      </c>
      <c r="D36" s="36">
        <v>281</v>
      </c>
      <c r="E36" s="35">
        <v>177</v>
      </c>
      <c r="F36" s="35">
        <v>161</v>
      </c>
      <c r="G36" s="35">
        <v>162</v>
      </c>
      <c r="H36" s="35">
        <v>320</v>
      </c>
      <c r="I36" s="35">
        <v>343</v>
      </c>
      <c r="J36" s="35">
        <v>336</v>
      </c>
      <c r="K36" s="35">
        <v>364</v>
      </c>
      <c r="L36" s="35">
        <v>511</v>
      </c>
      <c r="M36" s="53">
        <v>555</v>
      </c>
      <c r="N36" s="32">
        <v>726</v>
      </c>
    </row>
    <row r="37" spans="1:15" s="5" customFormat="1" ht="13.5" customHeight="1" x14ac:dyDescent="0.2">
      <c r="A37" s="38" t="s">
        <v>7</v>
      </c>
      <c r="B37" s="37">
        <v>29</v>
      </c>
      <c r="C37" s="36">
        <v>14</v>
      </c>
      <c r="D37" s="36">
        <v>16</v>
      </c>
      <c r="E37" s="35">
        <v>14</v>
      </c>
      <c r="F37" s="35">
        <v>8</v>
      </c>
      <c r="G37" s="35">
        <v>8</v>
      </c>
      <c r="H37" s="35">
        <v>6</v>
      </c>
      <c r="I37" s="35">
        <v>10</v>
      </c>
      <c r="J37" s="35">
        <v>10</v>
      </c>
      <c r="K37" s="35">
        <v>21</v>
      </c>
      <c r="L37" s="35">
        <v>35</v>
      </c>
      <c r="M37" s="33">
        <v>54</v>
      </c>
      <c r="N37" s="32">
        <v>63</v>
      </c>
    </row>
    <row r="38" spans="1:15" s="5" customFormat="1" ht="13.5" customHeight="1" x14ac:dyDescent="0.2">
      <c r="A38" s="48" t="s">
        <v>6</v>
      </c>
      <c r="B38" s="51" t="e">
        <f>+B35*10000/B68</f>
        <v>#DIV/0!</v>
      </c>
      <c r="C38" s="50" t="e">
        <f>+C35*10000/C68</f>
        <v>#DIV/0!</v>
      </c>
      <c r="D38" s="50" t="e">
        <f>+D35*10000/D68</f>
        <v>#DIV/0!</v>
      </c>
      <c r="E38" s="50">
        <v>4.4005690083715319</v>
      </c>
      <c r="F38" s="50">
        <v>3.7849274456427398</v>
      </c>
      <c r="G38" s="50">
        <v>3.7036956346500336</v>
      </c>
      <c r="H38" s="50">
        <v>6.9131823224007274</v>
      </c>
      <c r="I38" s="50">
        <v>7.2896416744213601</v>
      </c>
      <c r="J38" s="50">
        <v>6.961944994549885</v>
      </c>
      <c r="K38" s="50">
        <v>7.5533442676983684</v>
      </c>
      <c r="L38" s="50">
        <v>10.452981684308467</v>
      </c>
      <c r="M38" s="50">
        <v>11.389841159407279</v>
      </c>
      <c r="N38" s="49">
        <v>15.508386125399749</v>
      </c>
    </row>
    <row r="39" spans="1:15" s="5" customFormat="1" ht="13.5" customHeight="1" x14ac:dyDescent="0.2">
      <c r="A39" s="48"/>
      <c r="B39" s="47"/>
      <c r="C39" s="46"/>
      <c r="D39" s="46"/>
      <c r="E39" s="46"/>
      <c r="F39" s="46"/>
      <c r="G39" s="46"/>
      <c r="H39" s="46"/>
      <c r="I39" s="35"/>
      <c r="J39" s="35"/>
      <c r="K39" s="35"/>
      <c r="L39" s="34"/>
      <c r="M39" s="33"/>
      <c r="N39" s="32"/>
    </row>
    <row r="40" spans="1:15" s="39" customFormat="1" ht="13.5" customHeight="1" x14ac:dyDescent="0.2">
      <c r="A40" s="45" t="s">
        <v>11</v>
      </c>
      <c r="B40" s="44">
        <f>SUM(B41:B42)</f>
        <v>3103</v>
      </c>
      <c r="C40" s="43">
        <f>SUM(C41:C42)</f>
        <v>1971</v>
      </c>
      <c r="D40" s="43">
        <f>SUM(D41:D42)</f>
        <v>2166</v>
      </c>
      <c r="E40" s="43">
        <v>2266</v>
      </c>
      <c r="F40" s="43">
        <v>2707</v>
      </c>
      <c r="G40" s="43">
        <v>2620</v>
      </c>
      <c r="H40" s="43">
        <v>2524</v>
      </c>
      <c r="I40" s="43">
        <v>2835</v>
      </c>
      <c r="J40" s="43">
        <v>2487</v>
      </c>
      <c r="K40" s="43">
        <v>2558</v>
      </c>
      <c r="L40" s="42">
        <v>3255</v>
      </c>
      <c r="M40" s="41">
        <v>4017</v>
      </c>
      <c r="N40" s="40">
        <v>5466</v>
      </c>
    </row>
    <row r="41" spans="1:15" s="5" customFormat="1" ht="13.5" customHeight="1" x14ac:dyDescent="0.2">
      <c r="A41" s="38" t="s">
        <v>8</v>
      </c>
      <c r="B41" s="37">
        <v>2538</v>
      </c>
      <c r="C41" s="36">
        <v>1709</v>
      </c>
      <c r="D41" s="36">
        <v>1886</v>
      </c>
      <c r="E41" s="35">
        <v>1957</v>
      </c>
      <c r="F41" s="35">
        <v>2329</v>
      </c>
      <c r="G41" s="35">
        <v>2262</v>
      </c>
      <c r="H41" s="35">
        <v>2187</v>
      </c>
      <c r="I41" s="35">
        <v>2573</v>
      </c>
      <c r="J41" s="35">
        <v>2231</v>
      </c>
      <c r="K41" s="35">
        <v>2306</v>
      </c>
      <c r="L41" s="34">
        <v>2948</v>
      </c>
      <c r="M41" s="33">
        <v>3610</v>
      </c>
      <c r="N41" s="32">
        <v>4868</v>
      </c>
    </row>
    <row r="42" spans="1:15" s="5" customFormat="1" ht="13.5" customHeight="1" x14ac:dyDescent="0.2">
      <c r="A42" s="38" t="s">
        <v>7</v>
      </c>
      <c r="B42" s="37">
        <v>565</v>
      </c>
      <c r="C42" s="36">
        <v>262</v>
      </c>
      <c r="D42" s="36">
        <v>280</v>
      </c>
      <c r="E42" s="35">
        <v>309</v>
      </c>
      <c r="F42" s="35">
        <v>378</v>
      </c>
      <c r="G42" s="35">
        <v>358</v>
      </c>
      <c r="H42" s="35">
        <v>337</v>
      </c>
      <c r="I42" s="35">
        <v>262</v>
      </c>
      <c r="J42" s="35">
        <v>256</v>
      </c>
      <c r="K42" s="35">
        <v>252</v>
      </c>
      <c r="L42" s="34">
        <v>307</v>
      </c>
      <c r="M42" s="33">
        <v>407</v>
      </c>
      <c r="N42" s="32">
        <v>598</v>
      </c>
    </row>
    <row r="43" spans="1:15" s="5" customFormat="1" ht="13.5" customHeight="1" x14ac:dyDescent="0.2">
      <c r="A43" s="48" t="s">
        <v>6</v>
      </c>
      <c r="B43" s="51" t="e">
        <f>+B40*10000/B69</f>
        <v>#DIV/0!</v>
      </c>
      <c r="C43" s="50" t="e">
        <f>+C40*10000/C69</f>
        <v>#DIV/0!</v>
      </c>
      <c r="D43" s="50" t="e">
        <f>+D40*10000/D69</f>
        <v>#DIV/0!</v>
      </c>
      <c r="E43" s="50">
        <v>10.151899899246535</v>
      </c>
      <c r="F43" s="50">
        <v>11.71633792098655</v>
      </c>
      <c r="G43" s="50">
        <v>10.967854557876155</v>
      </c>
      <c r="H43" s="50">
        <v>10.229223574760821</v>
      </c>
      <c r="I43" s="50">
        <v>11.131263064254998</v>
      </c>
      <c r="J43" s="50">
        <v>9.4681658669890059</v>
      </c>
      <c r="K43" s="50">
        <v>9.4514431186067434</v>
      </c>
      <c r="L43" s="50">
        <v>11.684415251554153</v>
      </c>
      <c r="M43" s="50">
        <v>29.023161450999122</v>
      </c>
      <c r="N43" s="49">
        <v>19.688471186250201</v>
      </c>
    </row>
    <row r="44" spans="1:15" s="5" customFormat="1" ht="13.5" customHeight="1" x14ac:dyDescent="0.2">
      <c r="A44" s="48"/>
      <c r="B44" s="47"/>
      <c r="C44" s="46"/>
      <c r="D44" s="46"/>
      <c r="E44" s="46"/>
      <c r="F44" s="46"/>
      <c r="G44" s="46"/>
      <c r="H44" s="46"/>
      <c r="I44" s="35"/>
      <c r="J44" s="35"/>
      <c r="K44" s="35"/>
      <c r="L44" s="34"/>
      <c r="M44" s="33"/>
      <c r="N44" s="32"/>
    </row>
    <row r="45" spans="1:15" s="39" customFormat="1" ht="13.5" customHeight="1" x14ac:dyDescent="0.2">
      <c r="A45" s="45" t="s">
        <v>10</v>
      </c>
      <c r="B45" s="44">
        <f>SUM(B46:B47)</f>
        <v>204</v>
      </c>
      <c r="C45" s="43">
        <f>SUM(C46:C47)</f>
        <v>159</v>
      </c>
      <c r="D45" s="43">
        <f>SUM(D46:D47)</f>
        <v>266</v>
      </c>
      <c r="E45" s="43">
        <v>250</v>
      </c>
      <c r="F45" s="43">
        <v>239</v>
      </c>
      <c r="G45" s="43">
        <v>268</v>
      </c>
      <c r="H45" s="43">
        <v>372</v>
      </c>
      <c r="I45" s="43">
        <v>400</v>
      </c>
      <c r="J45" s="43">
        <v>449</v>
      </c>
      <c r="K45" s="43">
        <v>568</v>
      </c>
      <c r="L45" s="42">
        <v>544</v>
      </c>
      <c r="M45" s="41">
        <v>606</v>
      </c>
      <c r="N45" s="40">
        <v>736</v>
      </c>
    </row>
    <row r="46" spans="1:15" s="5" customFormat="1" ht="13.5" customHeight="1" x14ac:dyDescent="0.2">
      <c r="A46" s="38" t="s">
        <v>8</v>
      </c>
      <c r="B46" s="37">
        <v>166</v>
      </c>
      <c r="C46" s="36">
        <v>142</v>
      </c>
      <c r="D46" s="36">
        <v>241</v>
      </c>
      <c r="E46" s="35">
        <v>220</v>
      </c>
      <c r="F46" s="35">
        <v>219</v>
      </c>
      <c r="G46" s="35">
        <v>250</v>
      </c>
      <c r="H46" s="35">
        <v>342</v>
      </c>
      <c r="I46" s="35">
        <v>395</v>
      </c>
      <c r="J46" s="35">
        <v>444</v>
      </c>
      <c r="K46" s="35">
        <v>525</v>
      </c>
      <c r="L46" s="34">
        <v>525</v>
      </c>
      <c r="M46" s="33">
        <v>577</v>
      </c>
      <c r="N46" s="32">
        <v>696</v>
      </c>
      <c r="O46" s="52"/>
    </row>
    <row r="47" spans="1:15" s="5" customFormat="1" ht="13.5" customHeight="1" x14ac:dyDescent="0.2">
      <c r="A47" s="38" t="s">
        <v>7</v>
      </c>
      <c r="B47" s="37">
        <v>38</v>
      </c>
      <c r="C47" s="36">
        <v>17</v>
      </c>
      <c r="D47" s="36">
        <v>25</v>
      </c>
      <c r="E47" s="35">
        <v>30</v>
      </c>
      <c r="F47" s="35">
        <v>20</v>
      </c>
      <c r="G47" s="35">
        <v>18</v>
      </c>
      <c r="H47" s="35">
        <v>30</v>
      </c>
      <c r="I47" s="35">
        <v>5</v>
      </c>
      <c r="J47" s="35">
        <v>5</v>
      </c>
      <c r="K47" s="35">
        <v>43</v>
      </c>
      <c r="L47" s="34">
        <v>19</v>
      </c>
      <c r="M47" s="33">
        <v>29</v>
      </c>
      <c r="N47" s="32">
        <v>40</v>
      </c>
      <c r="O47" s="52"/>
    </row>
    <row r="48" spans="1:15" s="5" customFormat="1" ht="13.5" customHeight="1" x14ac:dyDescent="0.2">
      <c r="A48" s="48" t="s">
        <v>6</v>
      </c>
      <c r="B48" s="51" t="e">
        <f>+B45*10000/B70</f>
        <v>#DIV/0!</v>
      </c>
      <c r="C48" s="50" t="e">
        <f>+C45*10000/C70</f>
        <v>#DIV/0!</v>
      </c>
      <c r="D48" s="50" t="e">
        <f>+D45*10000/D70</f>
        <v>#DIV/0!</v>
      </c>
      <c r="E48" s="50">
        <v>6.3939118091584577</v>
      </c>
      <c r="F48" s="50">
        <v>5.9891696434051989</v>
      </c>
      <c r="G48" s="50">
        <v>6.5850578158247783</v>
      </c>
      <c r="H48" s="50">
        <v>8.9690945832108042</v>
      </c>
      <c r="I48" s="50">
        <v>9.468925108832039</v>
      </c>
      <c r="J48" s="50">
        <v>10.440678288966204</v>
      </c>
      <c r="K48" s="50">
        <v>12.978822583151295</v>
      </c>
      <c r="L48" s="50">
        <v>12.218294200353073</v>
      </c>
      <c r="M48" s="50">
        <v>13.379432765038615</v>
      </c>
      <c r="N48" s="49">
        <v>17.285922307294847</v>
      </c>
    </row>
    <row r="49" spans="1:18" s="5" customFormat="1" ht="13.5" customHeight="1" x14ac:dyDescent="0.2">
      <c r="A49" s="48"/>
      <c r="B49" s="47"/>
      <c r="C49" s="46"/>
      <c r="D49" s="46"/>
      <c r="E49" s="46"/>
      <c r="F49" s="46"/>
      <c r="G49" s="46"/>
      <c r="H49" s="46"/>
      <c r="I49" s="35"/>
      <c r="J49" s="35"/>
      <c r="K49" s="35"/>
      <c r="L49" s="34"/>
      <c r="M49" s="33"/>
      <c r="N49" s="32"/>
    </row>
    <row r="50" spans="1:18" s="39" customFormat="1" ht="13.5" customHeight="1" x14ac:dyDescent="0.2">
      <c r="A50" s="45" t="s">
        <v>9</v>
      </c>
      <c r="B50" s="44">
        <f>SUM(B51:B52)</f>
        <v>42</v>
      </c>
      <c r="C50" s="43">
        <f>SUM(C51:C52)</f>
        <v>53</v>
      </c>
      <c r="D50" s="43">
        <f>SUM(D51:D52)</f>
        <v>81</v>
      </c>
      <c r="E50" s="43">
        <v>109</v>
      </c>
      <c r="F50" s="43">
        <v>166</v>
      </c>
      <c r="G50" s="43">
        <v>135</v>
      </c>
      <c r="H50" s="43">
        <v>96</v>
      </c>
      <c r="I50" s="43">
        <v>87</v>
      </c>
      <c r="J50" s="43">
        <v>115</v>
      </c>
      <c r="K50" s="43">
        <v>119</v>
      </c>
      <c r="L50" s="42">
        <v>160</v>
      </c>
      <c r="M50" s="41">
        <v>167</v>
      </c>
      <c r="N50" s="40">
        <v>268</v>
      </c>
      <c r="P50" s="5"/>
      <c r="Q50" s="5"/>
      <c r="R50" s="5"/>
    </row>
    <row r="51" spans="1:18" s="5" customFormat="1" ht="13.5" customHeight="1" x14ac:dyDescent="0.2">
      <c r="A51" s="38" t="s">
        <v>8</v>
      </c>
      <c r="B51" s="37">
        <v>42</v>
      </c>
      <c r="C51" s="36">
        <v>50</v>
      </c>
      <c r="D51" s="36">
        <v>79</v>
      </c>
      <c r="E51" s="35">
        <v>109</v>
      </c>
      <c r="F51" s="35">
        <v>162</v>
      </c>
      <c r="G51" s="35">
        <v>130</v>
      </c>
      <c r="H51" s="35">
        <v>93</v>
      </c>
      <c r="I51" s="35">
        <v>62</v>
      </c>
      <c r="J51" s="35">
        <v>87</v>
      </c>
      <c r="K51" s="35">
        <v>112</v>
      </c>
      <c r="L51" s="34">
        <v>148</v>
      </c>
      <c r="M51" s="33">
        <v>155</v>
      </c>
      <c r="N51" s="32">
        <v>247</v>
      </c>
    </row>
    <row r="52" spans="1:18" s="5" customFormat="1" ht="13.5" customHeight="1" x14ac:dyDescent="0.2">
      <c r="A52" s="38" t="s">
        <v>7</v>
      </c>
      <c r="B52" s="37">
        <v>0</v>
      </c>
      <c r="C52" s="36">
        <v>3</v>
      </c>
      <c r="D52" s="36">
        <v>2</v>
      </c>
      <c r="E52" s="35">
        <v>0</v>
      </c>
      <c r="F52" s="35">
        <v>4</v>
      </c>
      <c r="G52" s="35">
        <v>5</v>
      </c>
      <c r="H52" s="35">
        <v>3</v>
      </c>
      <c r="I52" s="35">
        <v>25</v>
      </c>
      <c r="J52" s="35">
        <v>28</v>
      </c>
      <c r="K52" s="35">
        <v>7</v>
      </c>
      <c r="L52" s="34">
        <v>12</v>
      </c>
      <c r="M52" s="33">
        <v>12</v>
      </c>
      <c r="N52" s="32">
        <v>21</v>
      </c>
    </row>
    <row r="53" spans="1:18" s="5" customFormat="1" ht="13.5" customHeight="1" x14ac:dyDescent="0.2">
      <c r="A53" s="31" t="s">
        <v>6</v>
      </c>
      <c r="B53" s="30" t="e">
        <f>+B50*10000/B71</f>
        <v>#DIV/0!</v>
      </c>
      <c r="C53" s="29" t="e">
        <f>+C50*10000/C71</f>
        <v>#DIV/0!</v>
      </c>
      <c r="D53" s="29" t="e">
        <f>+D50*10000/D71</f>
        <v>#DIV/0!</v>
      </c>
      <c r="E53" s="29">
        <v>17.873411511184027</v>
      </c>
      <c r="F53" s="29">
        <v>26.002497554120811</v>
      </c>
      <c r="G53" s="29">
        <v>20.2432185217952</v>
      </c>
      <c r="H53" s="29">
        <v>13.804813738550632</v>
      </c>
      <c r="I53" s="29">
        <v>12.012035230885123</v>
      </c>
      <c r="J53" s="29">
        <v>15.265173316795618</v>
      </c>
      <c r="K53" s="29">
        <v>15.207667731629392</v>
      </c>
      <c r="L53" s="29">
        <v>19.714144898965007</v>
      </c>
      <c r="M53" s="29">
        <v>19.88521349813055</v>
      </c>
      <c r="N53" s="28">
        <v>24.548194150568364</v>
      </c>
    </row>
    <row r="54" spans="1:18" s="5" customFormat="1" ht="13.5" customHeight="1" x14ac:dyDescent="0.2">
      <c r="A54" s="23" t="s">
        <v>5</v>
      </c>
      <c r="B54" s="27"/>
      <c r="C54" s="27"/>
      <c r="D54" s="27"/>
      <c r="E54" s="27"/>
      <c r="F54" s="26"/>
      <c r="G54" s="23"/>
      <c r="H54" s="23"/>
      <c r="I54" s="23"/>
      <c r="J54" s="23"/>
      <c r="K54" s="22"/>
      <c r="L54" s="21"/>
      <c r="M54" s="8"/>
    </row>
    <row r="55" spans="1:18" s="5" customFormat="1" ht="13.5" customHeight="1" x14ac:dyDescent="0.2">
      <c r="A55" s="25" t="s">
        <v>4</v>
      </c>
      <c r="B55" s="23"/>
      <c r="C55" s="23"/>
      <c r="D55" s="23"/>
      <c r="E55" s="23"/>
      <c r="F55" s="26"/>
      <c r="G55" s="23"/>
      <c r="H55" s="23"/>
      <c r="I55" s="23"/>
      <c r="J55" s="23"/>
      <c r="K55" s="22"/>
      <c r="L55" s="21"/>
      <c r="M55" s="8"/>
    </row>
    <row r="56" spans="1:18" s="5" customFormat="1" ht="13.5" customHeight="1" x14ac:dyDescent="0.2">
      <c r="A56" s="25" t="s">
        <v>3</v>
      </c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1"/>
      <c r="M56" s="8"/>
    </row>
    <row r="57" spans="1:18" s="5" customFormat="1" ht="13.5" customHeight="1" x14ac:dyDescent="0.2">
      <c r="A57" s="25" t="s">
        <v>2</v>
      </c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1"/>
      <c r="M57" s="8"/>
    </row>
    <row r="58" spans="1:18" s="5" customFormat="1" ht="13.5" customHeight="1" x14ac:dyDescent="0.2">
      <c r="A58" s="25" t="s">
        <v>1</v>
      </c>
      <c r="B58" s="23"/>
      <c r="C58" s="23"/>
      <c r="D58" s="23"/>
      <c r="E58" s="23"/>
      <c r="F58" s="24"/>
      <c r="G58" s="23"/>
      <c r="H58" s="23"/>
      <c r="I58" s="23"/>
      <c r="J58" s="23"/>
      <c r="K58" s="22"/>
      <c r="L58" s="21"/>
      <c r="M58" s="8"/>
    </row>
    <row r="59" spans="1:18" s="4" customFormat="1" ht="18" customHeight="1" x14ac:dyDescent="0.2">
      <c r="A59" s="5" t="s">
        <v>0</v>
      </c>
      <c r="B59" s="5"/>
      <c r="C59" s="5"/>
      <c r="D59" s="5"/>
      <c r="E59" s="5"/>
      <c r="F59" s="20"/>
      <c r="G59" s="5"/>
      <c r="H59" s="5"/>
      <c r="I59" s="7"/>
      <c r="J59" s="7"/>
      <c r="K59" s="5"/>
      <c r="L59" s="6"/>
      <c r="M59" s="8"/>
    </row>
    <row r="60" spans="1:18" s="8" customFormat="1" x14ac:dyDescent="0.2">
      <c r="I60" s="10"/>
      <c r="J60" s="10"/>
      <c r="L60" s="9"/>
    </row>
    <row r="61" spans="1:18" s="8" customFormat="1" x14ac:dyDescent="0.2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6"/>
      <c r="L61" s="17"/>
      <c r="M61" s="16"/>
      <c r="N61" s="16"/>
    </row>
    <row r="62" spans="1:18" s="8" customFormat="1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3"/>
      <c r="L62" s="13"/>
      <c r="M62" s="12"/>
      <c r="N62" s="11"/>
    </row>
    <row r="63" spans="1:18" s="8" customForma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3"/>
      <c r="L63" s="13"/>
      <c r="M63" s="12"/>
      <c r="N63" s="11"/>
    </row>
    <row r="64" spans="1:18" s="8" customFormat="1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3"/>
      <c r="L64" s="13"/>
      <c r="M64" s="12"/>
      <c r="N64" s="11"/>
    </row>
    <row r="65" spans="1:22" s="8" customFormat="1" x14ac:dyDescent="0.2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3"/>
      <c r="L65" s="13"/>
      <c r="M65" s="12"/>
      <c r="N65" s="11"/>
    </row>
    <row r="66" spans="1:22" s="8" customFormat="1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3"/>
      <c r="L66" s="13"/>
      <c r="M66" s="12"/>
      <c r="N66" s="11"/>
    </row>
    <row r="67" spans="1:22" s="8" customFormat="1" x14ac:dyDescent="0.2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3"/>
      <c r="L67" s="13"/>
      <c r="M67" s="12"/>
      <c r="N67" s="11"/>
    </row>
    <row r="68" spans="1:22" s="8" customFormat="1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3"/>
      <c r="L68" s="13"/>
      <c r="M68" s="12"/>
      <c r="N68" s="11"/>
    </row>
    <row r="69" spans="1:22" s="8" customFormat="1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3"/>
      <c r="L69" s="13"/>
      <c r="M69" s="12"/>
      <c r="N69" s="11"/>
    </row>
    <row r="70" spans="1:22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3"/>
      <c r="L70" s="13"/>
      <c r="M70" s="12"/>
      <c r="N70" s="11"/>
      <c r="O70" s="8"/>
      <c r="P70" s="8"/>
      <c r="Q70" s="8"/>
      <c r="R70" s="8"/>
      <c r="S70" s="8"/>
    </row>
    <row r="71" spans="1:22" x14ac:dyDescent="0.2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3"/>
      <c r="L71" s="13"/>
      <c r="M71" s="12"/>
      <c r="N71" s="11"/>
      <c r="O71" s="8"/>
      <c r="P71" s="8"/>
      <c r="Q71" s="8"/>
      <c r="R71" s="8"/>
      <c r="S71" s="8"/>
      <c r="T71" s="8"/>
      <c r="U71" s="8"/>
      <c r="V71" s="8"/>
    </row>
    <row r="72" spans="1:22" x14ac:dyDescent="0.2">
      <c r="A72" s="8"/>
      <c r="B72" s="8"/>
      <c r="C72" s="8"/>
      <c r="D72" s="8"/>
      <c r="E72" s="8"/>
      <c r="F72" s="8"/>
      <c r="G72" s="8"/>
      <c r="H72" s="8"/>
      <c r="I72" s="10"/>
      <c r="J72" s="10"/>
      <c r="K72" s="8"/>
      <c r="L72" s="9"/>
      <c r="M72" s="8"/>
      <c r="N72" s="8"/>
      <c r="O72" s="8"/>
      <c r="P72" s="8"/>
      <c r="Q72" s="8"/>
      <c r="R72" s="8"/>
      <c r="S72" s="8"/>
    </row>
    <row r="73" spans="1:22" x14ac:dyDescent="0.2">
      <c r="A73" s="8"/>
      <c r="B73" s="8"/>
      <c r="C73" s="8"/>
      <c r="D73" s="8"/>
      <c r="E73" s="8"/>
      <c r="F73" s="8"/>
      <c r="G73" s="8"/>
      <c r="H73" s="8"/>
      <c r="I73" s="10"/>
      <c r="J73" s="10"/>
      <c r="K73" s="8"/>
      <c r="L73" s="9"/>
      <c r="M73" s="8"/>
      <c r="N73" s="8"/>
      <c r="O73" s="8"/>
      <c r="P73" s="8"/>
      <c r="Q73" s="8"/>
      <c r="R73" s="8"/>
      <c r="S73" s="8"/>
    </row>
    <row r="74" spans="1:22" x14ac:dyDescent="0.2">
      <c r="A74" s="8"/>
      <c r="B74" s="8"/>
      <c r="C74" s="8"/>
      <c r="D74" s="8"/>
      <c r="E74" s="8"/>
      <c r="F74" s="8"/>
      <c r="G74" s="8"/>
      <c r="H74" s="8"/>
      <c r="I74" s="10"/>
      <c r="J74" s="10"/>
      <c r="K74" s="8"/>
      <c r="L74" s="9"/>
      <c r="M74" s="8"/>
      <c r="N74" s="8"/>
      <c r="O74" s="8"/>
      <c r="P74" s="8"/>
      <c r="Q74" s="8"/>
      <c r="R74" s="8"/>
      <c r="S74" s="8"/>
    </row>
    <row r="75" spans="1:22" x14ac:dyDescent="0.2">
      <c r="A75" s="8"/>
      <c r="B75" s="8"/>
      <c r="C75" s="8"/>
      <c r="D75" s="8"/>
      <c r="E75" s="8"/>
      <c r="F75" s="8"/>
      <c r="G75" s="8"/>
      <c r="H75" s="8"/>
      <c r="I75" s="10"/>
      <c r="J75" s="10"/>
      <c r="K75" s="8"/>
      <c r="L75" s="9"/>
      <c r="M75" s="8"/>
      <c r="N75" s="8"/>
      <c r="O75" s="8"/>
      <c r="P75" s="8"/>
      <c r="Q75" s="8"/>
      <c r="R75" s="8"/>
      <c r="S75" s="8"/>
    </row>
    <row r="76" spans="1:22" x14ac:dyDescent="0.2">
      <c r="A76" s="8"/>
      <c r="B76" s="8"/>
      <c r="C76" s="8"/>
      <c r="D76" s="8"/>
      <c r="E76" s="8"/>
      <c r="F76" s="8"/>
      <c r="G76" s="8"/>
      <c r="H76" s="8"/>
      <c r="I76" s="10"/>
      <c r="J76" s="10"/>
      <c r="K76" s="8"/>
      <c r="L76" s="9"/>
      <c r="M76" s="8"/>
      <c r="N76" s="8"/>
      <c r="O76" s="8"/>
      <c r="P76" s="8"/>
      <c r="Q76" s="8"/>
      <c r="R76" s="8"/>
      <c r="S76" s="8"/>
    </row>
    <row r="77" spans="1:22" x14ac:dyDescent="0.2">
      <c r="A77" s="8"/>
      <c r="B77" s="8"/>
      <c r="C77" s="8"/>
      <c r="D77" s="8"/>
      <c r="E77" s="8"/>
      <c r="F77" s="8"/>
      <c r="G77" s="8"/>
      <c r="H77" s="8"/>
      <c r="I77" s="10"/>
      <c r="J77" s="10"/>
      <c r="K77" s="8"/>
      <c r="L77" s="9"/>
      <c r="M77" s="8"/>
      <c r="N77" s="8"/>
      <c r="O77" s="8"/>
      <c r="P77" s="8"/>
      <c r="Q77" s="8"/>
      <c r="R77" s="8"/>
      <c r="S77" s="8"/>
    </row>
    <row r="78" spans="1:22" x14ac:dyDescent="0.2">
      <c r="A78" s="8"/>
      <c r="B78" s="8"/>
      <c r="C78" s="8"/>
      <c r="D78" s="8"/>
      <c r="E78" s="8"/>
      <c r="F78" s="8"/>
      <c r="G78" s="8"/>
      <c r="H78" s="8"/>
      <c r="I78" s="10"/>
      <c r="J78" s="10"/>
      <c r="K78" s="8"/>
      <c r="L78" s="9"/>
      <c r="M78" s="8"/>
      <c r="N78" s="8"/>
      <c r="O78" s="8"/>
      <c r="P78" s="8"/>
      <c r="Q78" s="8"/>
      <c r="R78" s="8"/>
      <c r="S78" s="8"/>
    </row>
    <row r="79" spans="1:22" x14ac:dyDescent="0.2">
      <c r="A79" s="8"/>
      <c r="B79" s="8"/>
      <c r="C79" s="8"/>
      <c r="D79" s="8"/>
      <c r="E79" s="8"/>
      <c r="F79" s="8"/>
      <c r="G79" s="8"/>
      <c r="H79" s="8"/>
      <c r="I79" s="10"/>
      <c r="J79" s="10"/>
      <c r="K79" s="8"/>
      <c r="L79" s="9"/>
      <c r="M79" s="8"/>
      <c r="N79" s="8"/>
      <c r="O79" s="8"/>
      <c r="P79" s="8"/>
      <c r="Q79" s="8"/>
      <c r="R79" s="8"/>
      <c r="S79" s="8"/>
    </row>
    <row r="80" spans="1:22" x14ac:dyDescent="0.2">
      <c r="A80" s="8"/>
      <c r="B80" s="8"/>
      <c r="C80" s="8"/>
      <c r="D80" s="8"/>
      <c r="E80" s="8"/>
      <c r="F80" s="8"/>
      <c r="G80" s="8"/>
      <c r="H80" s="8"/>
      <c r="I80" s="10"/>
      <c r="J80" s="10"/>
      <c r="K80" s="8"/>
      <c r="L80" s="9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10"/>
      <c r="J81" s="10"/>
      <c r="K81" s="8"/>
      <c r="L81" s="9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10"/>
      <c r="J82" s="10"/>
      <c r="K82" s="8"/>
      <c r="L82" s="9"/>
      <c r="M82" s="8"/>
      <c r="N82" s="8"/>
      <c r="O82" s="8"/>
      <c r="P82" s="8"/>
      <c r="Q82" s="8"/>
      <c r="R82" s="8"/>
      <c r="S82" s="8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7"/>
      <c r="J83" s="7"/>
      <c r="K83" s="5"/>
      <c r="L83" s="6"/>
      <c r="M83" s="5"/>
    </row>
    <row r="84" spans="1:19" x14ac:dyDescent="0.2">
      <c r="A84" s="5"/>
      <c r="B84" s="5"/>
      <c r="C84" s="5"/>
      <c r="D84" s="5"/>
      <c r="E84" s="5"/>
      <c r="F84" s="5"/>
      <c r="G84" s="5"/>
      <c r="H84" s="5"/>
      <c r="I84" s="7"/>
      <c r="J84" s="7"/>
      <c r="K84" s="5"/>
      <c r="L84" s="6"/>
      <c r="M84" s="5"/>
    </row>
    <row r="85" spans="1:19" x14ac:dyDescent="0.2">
      <c r="A85" s="5"/>
      <c r="B85" s="5"/>
      <c r="C85" s="5"/>
      <c r="D85" s="5"/>
      <c r="E85" s="5"/>
      <c r="F85" s="5"/>
      <c r="G85" s="5"/>
      <c r="H85" s="5"/>
      <c r="I85" s="7"/>
      <c r="J85" s="7"/>
      <c r="K85" s="5"/>
      <c r="L85" s="6"/>
      <c r="M85" s="5"/>
    </row>
    <row r="86" spans="1:19" x14ac:dyDescent="0.2">
      <c r="A86" s="5"/>
      <c r="B86" s="5"/>
      <c r="C86" s="5"/>
      <c r="D86" s="5"/>
      <c r="E86" s="5"/>
      <c r="F86" s="5"/>
      <c r="G86" s="5"/>
      <c r="H86" s="5"/>
      <c r="I86" s="7"/>
      <c r="J86" s="7"/>
      <c r="K86" s="5"/>
      <c r="L86" s="6"/>
      <c r="M86" s="5"/>
    </row>
    <row r="87" spans="1:19" x14ac:dyDescent="0.2">
      <c r="A87" s="5"/>
      <c r="B87" s="5"/>
      <c r="C87" s="5"/>
      <c r="D87" s="5"/>
      <c r="E87" s="5"/>
      <c r="F87" s="5"/>
      <c r="G87" s="5"/>
      <c r="H87" s="5"/>
      <c r="I87" s="7"/>
      <c r="J87" s="7"/>
      <c r="K87" s="5"/>
      <c r="L87" s="6"/>
      <c r="M87" s="5"/>
    </row>
    <row r="88" spans="1:19" x14ac:dyDescent="0.2">
      <c r="A88" s="5"/>
      <c r="B88" s="5"/>
      <c r="C88" s="5"/>
      <c r="D88" s="5"/>
      <c r="E88" s="5"/>
      <c r="F88" s="5"/>
      <c r="G88" s="5"/>
      <c r="H88" s="5"/>
      <c r="I88" s="7"/>
      <c r="J88" s="7"/>
      <c r="K88" s="5"/>
      <c r="L88" s="6"/>
      <c r="M88" s="5"/>
    </row>
    <row r="89" spans="1:19" x14ac:dyDescent="0.2">
      <c r="A89" s="5"/>
      <c r="B89" s="5"/>
      <c r="C89" s="5"/>
      <c r="D89" s="5"/>
      <c r="E89" s="5"/>
      <c r="F89" s="5"/>
      <c r="G89" s="5"/>
      <c r="H89" s="5"/>
      <c r="I89" s="7"/>
      <c r="J89" s="7"/>
      <c r="K89" s="5"/>
      <c r="L89" s="6"/>
      <c r="M89" s="5"/>
    </row>
    <row r="90" spans="1:19" x14ac:dyDescent="0.2">
      <c r="A90" s="5"/>
      <c r="B90" s="5"/>
      <c r="C90" s="5"/>
      <c r="D90" s="5"/>
      <c r="E90" s="5"/>
      <c r="F90" s="5"/>
      <c r="G90" s="5"/>
      <c r="H90" s="5"/>
      <c r="I90" s="7"/>
      <c r="J90" s="7"/>
      <c r="K90" s="5"/>
      <c r="L90" s="6"/>
      <c r="M90" s="5"/>
    </row>
    <row r="91" spans="1:19" x14ac:dyDescent="0.2">
      <c r="A91" s="5"/>
      <c r="B91" s="5"/>
      <c r="C91" s="5"/>
      <c r="D91" s="5"/>
      <c r="E91" s="5"/>
      <c r="F91" s="5"/>
      <c r="G91" s="5"/>
      <c r="H91" s="5"/>
      <c r="I91" s="7"/>
      <c r="J91" s="7"/>
      <c r="K91" s="5"/>
      <c r="L91" s="6"/>
      <c r="M91" s="5"/>
    </row>
    <row r="92" spans="1:19" x14ac:dyDescent="0.2">
      <c r="A92" s="5"/>
      <c r="B92" s="5"/>
      <c r="C92" s="5"/>
      <c r="D92" s="5"/>
      <c r="E92" s="5"/>
      <c r="F92" s="5"/>
      <c r="G92" s="5"/>
      <c r="H92" s="5"/>
      <c r="I92" s="7"/>
      <c r="J92" s="7"/>
      <c r="K92" s="5"/>
      <c r="L92" s="6"/>
      <c r="M92" s="5"/>
    </row>
    <row r="93" spans="1:19" x14ac:dyDescent="0.2">
      <c r="A93" s="5"/>
      <c r="B93" s="5"/>
      <c r="C93" s="5"/>
      <c r="D93" s="5"/>
      <c r="E93" s="5"/>
      <c r="F93" s="5"/>
      <c r="G93" s="5"/>
      <c r="H93" s="5"/>
      <c r="I93" s="7"/>
      <c r="J93" s="7"/>
      <c r="K93" s="5"/>
      <c r="L93" s="6"/>
      <c r="M93" s="5"/>
    </row>
    <row r="94" spans="1:19" x14ac:dyDescent="0.2">
      <c r="A94" s="5"/>
      <c r="B94" s="5"/>
      <c r="C94" s="5"/>
      <c r="D94" s="5"/>
      <c r="E94" s="5"/>
      <c r="F94" s="5"/>
      <c r="G94" s="5"/>
      <c r="H94" s="5"/>
      <c r="I94" s="7"/>
      <c r="J94" s="7"/>
      <c r="K94" s="5"/>
      <c r="L94" s="6"/>
      <c r="M94" s="5"/>
    </row>
    <row r="95" spans="1:19" x14ac:dyDescent="0.2">
      <c r="A95" s="5"/>
      <c r="B95" s="5"/>
      <c r="C95" s="5"/>
      <c r="D95" s="5"/>
      <c r="E95" s="5"/>
      <c r="F95" s="5"/>
      <c r="G95" s="5"/>
      <c r="H95" s="5"/>
      <c r="I95" s="7"/>
      <c r="J95" s="7"/>
      <c r="K95" s="5"/>
      <c r="L95" s="6"/>
      <c r="M95" s="5"/>
    </row>
    <row r="96" spans="1:19" x14ac:dyDescent="0.2">
      <c r="A96" s="5"/>
      <c r="B96" s="5"/>
      <c r="C96" s="5"/>
      <c r="D96" s="5"/>
      <c r="E96" s="5"/>
      <c r="F96" s="5"/>
      <c r="G96" s="5"/>
      <c r="H96" s="5"/>
      <c r="I96" s="7"/>
      <c r="J96" s="7"/>
      <c r="K96" s="5"/>
      <c r="L96" s="6"/>
      <c r="M96" s="5"/>
    </row>
    <row r="97" spans="1:13" x14ac:dyDescent="0.2">
      <c r="A97" s="5"/>
      <c r="B97" s="5"/>
      <c r="C97" s="5"/>
      <c r="D97" s="5"/>
      <c r="E97" s="5"/>
      <c r="F97" s="5"/>
      <c r="G97" s="5"/>
      <c r="H97" s="5"/>
      <c r="I97" s="7"/>
      <c r="J97" s="7"/>
      <c r="K97" s="5"/>
      <c r="L97" s="6"/>
      <c r="M97" s="5"/>
    </row>
    <row r="98" spans="1:13" x14ac:dyDescent="0.2">
      <c r="A98" s="5"/>
      <c r="B98" s="5"/>
      <c r="C98" s="5"/>
      <c r="D98" s="5"/>
      <c r="E98" s="5"/>
      <c r="F98" s="5"/>
      <c r="G98" s="5"/>
      <c r="H98" s="5"/>
      <c r="I98" s="7"/>
      <c r="J98" s="7"/>
      <c r="K98" s="5"/>
      <c r="L98" s="6"/>
      <c r="M98" s="5"/>
    </row>
    <row r="99" spans="1:13" x14ac:dyDescent="0.2">
      <c r="A99" s="5"/>
      <c r="B99" s="5"/>
      <c r="C99" s="5"/>
      <c r="D99" s="5"/>
      <c r="E99" s="5"/>
      <c r="F99" s="5"/>
      <c r="G99" s="5"/>
      <c r="H99" s="5"/>
      <c r="I99" s="7"/>
      <c r="J99" s="7"/>
      <c r="K99" s="5"/>
      <c r="L99" s="6"/>
      <c r="M99" s="5"/>
    </row>
    <row r="100" spans="1:13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7"/>
      <c r="K100" s="5"/>
      <c r="L100" s="6"/>
      <c r="M100" s="5"/>
    </row>
    <row r="101" spans="1:13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7"/>
      <c r="K101" s="5"/>
      <c r="L101" s="6"/>
      <c r="M101" s="5"/>
    </row>
    <row r="102" spans="1:13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7"/>
      <c r="K102" s="5"/>
      <c r="L102" s="6"/>
      <c r="M102" s="5"/>
    </row>
    <row r="103" spans="1:13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7"/>
      <c r="K103" s="5"/>
      <c r="L103" s="6"/>
      <c r="M103" s="5"/>
    </row>
    <row r="104" spans="1:13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7"/>
      <c r="K104" s="5"/>
      <c r="L104" s="6"/>
      <c r="M104" s="5"/>
    </row>
    <row r="105" spans="1:13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7"/>
      <c r="K105" s="5"/>
      <c r="L105" s="6"/>
      <c r="M105" s="5"/>
    </row>
    <row r="106" spans="1:13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7"/>
      <c r="K106" s="5"/>
      <c r="L106" s="6"/>
      <c r="M106" s="5"/>
    </row>
    <row r="107" spans="1:13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7"/>
      <c r="K107" s="5"/>
      <c r="L107" s="6"/>
      <c r="M107" s="5"/>
    </row>
    <row r="108" spans="1:13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7"/>
      <c r="K108" s="5"/>
      <c r="L108" s="6"/>
      <c r="M108" s="5"/>
    </row>
    <row r="109" spans="1:13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7"/>
      <c r="K109" s="5"/>
      <c r="L109" s="6"/>
      <c r="M109" s="5"/>
    </row>
    <row r="110" spans="1:13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7"/>
      <c r="K110" s="5"/>
      <c r="L110" s="6"/>
      <c r="M110" s="5"/>
    </row>
    <row r="111" spans="1:13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7"/>
      <c r="K111" s="5"/>
      <c r="L111" s="6"/>
      <c r="M111" s="5"/>
    </row>
    <row r="112" spans="1:13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7"/>
      <c r="K112" s="5"/>
      <c r="L112" s="6"/>
      <c r="M112" s="5"/>
    </row>
    <row r="113" spans="1:13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7"/>
      <c r="K113" s="5"/>
      <c r="L113" s="6"/>
      <c r="M113" s="5"/>
    </row>
    <row r="114" spans="1:13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7"/>
      <c r="K114" s="5"/>
      <c r="L114" s="6"/>
      <c r="M114" s="5"/>
    </row>
    <row r="115" spans="1:13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7"/>
      <c r="K115" s="5"/>
      <c r="L115" s="6"/>
      <c r="M115" s="5"/>
    </row>
    <row r="116" spans="1:13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7"/>
      <c r="K116" s="5"/>
      <c r="L116" s="6"/>
      <c r="M116" s="5"/>
    </row>
    <row r="117" spans="1:13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7"/>
      <c r="K117" s="5"/>
      <c r="L117" s="6"/>
      <c r="M117" s="5"/>
    </row>
    <row r="118" spans="1:13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7"/>
      <c r="K118" s="5"/>
      <c r="L118" s="6"/>
      <c r="M118" s="5"/>
    </row>
    <row r="119" spans="1:13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7"/>
      <c r="K119" s="5"/>
      <c r="L119" s="6"/>
      <c r="M119" s="5"/>
    </row>
    <row r="120" spans="1:13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7"/>
      <c r="K120" s="5"/>
      <c r="L120" s="6"/>
      <c r="M120" s="5"/>
    </row>
    <row r="121" spans="1:13" x14ac:dyDescent="0.2">
      <c r="A121" s="5"/>
      <c r="B121" s="5"/>
      <c r="C121" s="5"/>
      <c r="D121" s="5"/>
      <c r="E121" s="5"/>
      <c r="F121" s="5"/>
      <c r="G121" s="5"/>
      <c r="H121" s="5"/>
      <c r="I121" s="7"/>
      <c r="J121" s="7"/>
      <c r="K121" s="5"/>
      <c r="L121" s="6"/>
      <c r="M121" s="5"/>
    </row>
    <row r="122" spans="1:13" x14ac:dyDescent="0.2">
      <c r="A122" s="5"/>
      <c r="B122" s="5"/>
      <c r="C122" s="5"/>
      <c r="D122" s="5"/>
      <c r="E122" s="5"/>
      <c r="F122" s="5"/>
      <c r="G122" s="5"/>
      <c r="H122" s="5"/>
      <c r="I122" s="7"/>
      <c r="J122" s="7"/>
      <c r="K122" s="5"/>
      <c r="L122" s="6"/>
      <c r="M122" s="5"/>
    </row>
    <row r="123" spans="1:13" x14ac:dyDescent="0.2">
      <c r="A123" s="5"/>
      <c r="B123" s="5"/>
      <c r="C123" s="5"/>
      <c r="D123" s="5"/>
      <c r="E123" s="5"/>
      <c r="F123" s="5"/>
      <c r="G123" s="5"/>
      <c r="H123" s="5"/>
      <c r="I123" s="7"/>
      <c r="J123" s="7"/>
      <c r="K123" s="5"/>
      <c r="L123" s="6"/>
      <c r="M123" s="5"/>
    </row>
    <row r="124" spans="1:13" x14ac:dyDescent="0.2">
      <c r="A124" s="5"/>
      <c r="B124" s="5"/>
      <c r="C124" s="5"/>
      <c r="D124" s="5"/>
      <c r="E124" s="5"/>
      <c r="F124" s="5"/>
      <c r="G124" s="5"/>
      <c r="H124" s="5"/>
      <c r="I124" s="7"/>
      <c r="J124" s="7"/>
      <c r="K124" s="5"/>
      <c r="L124" s="6"/>
      <c r="M124" s="5"/>
    </row>
    <row r="125" spans="1:13" x14ac:dyDescent="0.2">
      <c r="A125" s="5"/>
      <c r="B125" s="5"/>
      <c r="C125" s="5"/>
      <c r="D125" s="5"/>
      <c r="E125" s="5"/>
      <c r="F125" s="5"/>
      <c r="G125" s="5"/>
      <c r="H125" s="5"/>
      <c r="I125" s="7"/>
      <c r="J125" s="7"/>
      <c r="K125" s="5"/>
      <c r="L125" s="6"/>
      <c r="M125" s="5"/>
    </row>
    <row r="126" spans="1:13" x14ac:dyDescent="0.2">
      <c r="A126" s="5"/>
      <c r="B126" s="5"/>
      <c r="C126" s="5"/>
      <c r="D126" s="5"/>
      <c r="E126" s="5"/>
      <c r="F126" s="5"/>
      <c r="G126" s="5"/>
      <c r="H126" s="5"/>
      <c r="I126" s="7"/>
      <c r="J126" s="7"/>
      <c r="K126" s="5"/>
      <c r="L126" s="6"/>
      <c r="M126" s="5"/>
    </row>
    <row r="127" spans="1:13" x14ac:dyDescent="0.2">
      <c r="A127" s="5"/>
      <c r="B127" s="5"/>
      <c r="C127" s="5"/>
      <c r="D127" s="5"/>
      <c r="E127" s="5"/>
      <c r="F127" s="5"/>
      <c r="G127" s="5"/>
      <c r="H127" s="5"/>
      <c r="I127" s="7"/>
      <c r="J127" s="7"/>
      <c r="K127" s="5"/>
      <c r="L127" s="6"/>
      <c r="M127" s="5"/>
    </row>
    <row r="128" spans="1:13" x14ac:dyDescent="0.2">
      <c r="A128" s="5"/>
      <c r="B128" s="5"/>
      <c r="C128" s="5"/>
      <c r="D128" s="5"/>
      <c r="E128" s="5"/>
      <c r="F128" s="5"/>
      <c r="G128" s="5"/>
      <c r="H128" s="5"/>
      <c r="I128" s="7"/>
      <c r="J128" s="7"/>
      <c r="K128" s="5"/>
      <c r="L128" s="6"/>
      <c r="M128" s="5"/>
    </row>
    <row r="129" spans="1:13" x14ac:dyDescent="0.2">
      <c r="A129" s="5"/>
      <c r="B129" s="5"/>
      <c r="C129" s="5"/>
      <c r="D129" s="5"/>
      <c r="E129" s="5"/>
      <c r="F129" s="5"/>
      <c r="G129" s="5"/>
      <c r="H129" s="5"/>
      <c r="I129" s="7"/>
      <c r="J129" s="7"/>
      <c r="K129" s="5"/>
      <c r="L129" s="6"/>
      <c r="M129" s="5"/>
    </row>
    <row r="130" spans="1:13" x14ac:dyDescent="0.2">
      <c r="A130" s="5"/>
      <c r="B130" s="5"/>
      <c r="C130" s="5"/>
      <c r="D130" s="5"/>
      <c r="E130" s="5"/>
      <c r="F130" s="5"/>
      <c r="G130" s="5"/>
      <c r="H130" s="5"/>
      <c r="I130" s="7"/>
      <c r="J130" s="7"/>
      <c r="K130" s="5"/>
      <c r="L130" s="6"/>
      <c r="M130" s="5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7"/>
      <c r="J131" s="7"/>
      <c r="K131" s="5"/>
      <c r="L131" s="6"/>
      <c r="M131" s="5"/>
    </row>
    <row r="132" spans="1:13" x14ac:dyDescent="0.2">
      <c r="A132" s="5"/>
      <c r="B132" s="5"/>
      <c r="C132" s="5"/>
      <c r="D132" s="5"/>
      <c r="E132" s="5"/>
      <c r="F132" s="5"/>
      <c r="G132" s="5"/>
      <c r="H132" s="5"/>
      <c r="I132" s="7"/>
      <c r="J132" s="7"/>
      <c r="K132" s="5"/>
      <c r="L132" s="6"/>
      <c r="M132" s="5"/>
    </row>
    <row r="133" spans="1:13" x14ac:dyDescent="0.2">
      <c r="A133" s="5"/>
      <c r="B133" s="5"/>
      <c r="C133" s="5"/>
      <c r="D133" s="5"/>
      <c r="E133" s="5"/>
      <c r="F133" s="5"/>
      <c r="G133" s="5"/>
      <c r="H133" s="5"/>
      <c r="I133" s="7"/>
      <c r="J133" s="7"/>
      <c r="K133" s="5"/>
      <c r="L133" s="6"/>
      <c r="M133" s="5"/>
    </row>
    <row r="134" spans="1:13" x14ac:dyDescent="0.2">
      <c r="A134" s="5"/>
      <c r="B134" s="5"/>
      <c r="C134" s="5"/>
      <c r="D134" s="5"/>
      <c r="E134" s="5"/>
      <c r="F134" s="5"/>
      <c r="G134" s="5"/>
      <c r="H134" s="5"/>
      <c r="I134" s="7"/>
      <c r="J134" s="7"/>
      <c r="K134" s="5"/>
      <c r="L134" s="6"/>
      <c r="M134" s="5"/>
    </row>
    <row r="135" spans="1:13" x14ac:dyDescent="0.2">
      <c r="A135" s="5"/>
      <c r="B135" s="5"/>
      <c r="C135" s="5"/>
      <c r="D135" s="5"/>
      <c r="E135" s="5"/>
      <c r="F135" s="5"/>
      <c r="G135" s="5"/>
      <c r="H135" s="5"/>
      <c r="I135" s="7"/>
      <c r="J135" s="7"/>
      <c r="K135" s="5"/>
      <c r="L135" s="6"/>
      <c r="M135" s="5"/>
    </row>
    <row r="136" spans="1:13" x14ac:dyDescent="0.2">
      <c r="A136" s="5"/>
      <c r="B136" s="5"/>
      <c r="C136" s="5"/>
      <c r="D136" s="5"/>
      <c r="E136" s="5"/>
      <c r="F136" s="5"/>
      <c r="G136" s="5"/>
      <c r="H136" s="5"/>
      <c r="I136" s="7"/>
      <c r="J136" s="7"/>
      <c r="K136" s="5"/>
      <c r="L136" s="6"/>
      <c r="M136" s="5"/>
    </row>
    <row r="137" spans="1:13" x14ac:dyDescent="0.2">
      <c r="A137" s="5"/>
      <c r="B137" s="5"/>
      <c r="C137" s="5"/>
      <c r="D137" s="5"/>
      <c r="E137" s="5"/>
      <c r="F137" s="5"/>
      <c r="G137" s="5"/>
      <c r="H137" s="5"/>
      <c r="I137" s="7"/>
      <c r="J137" s="7"/>
      <c r="K137" s="5"/>
      <c r="L137" s="6"/>
      <c r="M137" s="5"/>
    </row>
    <row r="138" spans="1:13" x14ac:dyDescent="0.2">
      <c r="A138" s="5"/>
      <c r="B138" s="5"/>
      <c r="C138" s="5"/>
      <c r="D138" s="5"/>
      <c r="E138" s="5"/>
      <c r="F138" s="5"/>
      <c r="G138" s="5"/>
      <c r="H138" s="5"/>
      <c r="I138" s="7"/>
      <c r="J138" s="7"/>
      <c r="K138" s="5"/>
      <c r="L138" s="6"/>
      <c r="M138" s="5"/>
    </row>
    <row r="139" spans="1:13" x14ac:dyDescent="0.2">
      <c r="A139" s="5"/>
      <c r="B139" s="5"/>
      <c r="C139" s="5"/>
      <c r="D139" s="5"/>
      <c r="E139" s="5"/>
      <c r="F139" s="5"/>
      <c r="G139" s="5"/>
      <c r="H139" s="5"/>
      <c r="I139" s="7"/>
      <c r="J139" s="7"/>
      <c r="K139" s="5"/>
      <c r="L139" s="6"/>
      <c r="M139" s="5"/>
    </row>
    <row r="140" spans="1:13" x14ac:dyDescent="0.2">
      <c r="A140" s="5"/>
      <c r="B140" s="5"/>
      <c r="C140" s="5"/>
      <c r="D140" s="5"/>
      <c r="E140" s="5"/>
      <c r="F140" s="5"/>
      <c r="G140" s="5"/>
      <c r="H140" s="5"/>
      <c r="I140" s="7"/>
      <c r="J140" s="7"/>
      <c r="K140" s="5"/>
      <c r="L140" s="6"/>
      <c r="M140" s="5"/>
    </row>
    <row r="141" spans="1:13" x14ac:dyDescent="0.2">
      <c r="A141" s="5"/>
      <c r="B141" s="5"/>
      <c r="C141" s="5"/>
      <c r="D141" s="5"/>
      <c r="E141" s="5"/>
      <c r="F141" s="5"/>
      <c r="G141" s="5"/>
      <c r="H141" s="5"/>
      <c r="I141" s="7"/>
      <c r="J141" s="7"/>
      <c r="K141" s="5"/>
      <c r="L141" s="6"/>
      <c r="M141" s="5"/>
    </row>
    <row r="142" spans="1:13" x14ac:dyDescent="0.2">
      <c r="A142" s="5"/>
      <c r="B142" s="5"/>
      <c r="C142" s="5"/>
      <c r="D142" s="5"/>
      <c r="E142" s="5"/>
      <c r="F142" s="5"/>
      <c r="G142" s="5"/>
      <c r="H142" s="5"/>
      <c r="I142" s="7"/>
      <c r="J142" s="7"/>
      <c r="K142" s="5"/>
      <c r="L142" s="6"/>
      <c r="M142" s="5"/>
    </row>
    <row r="143" spans="1:13" x14ac:dyDescent="0.2">
      <c r="A143" s="5"/>
      <c r="B143" s="5"/>
      <c r="C143" s="5"/>
      <c r="D143" s="5"/>
      <c r="E143" s="5"/>
      <c r="F143" s="5"/>
      <c r="G143" s="5"/>
      <c r="H143" s="5"/>
      <c r="I143" s="7"/>
      <c r="J143" s="7"/>
      <c r="K143" s="5"/>
      <c r="L143" s="6"/>
      <c r="M143" s="5"/>
    </row>
    <row r="144" spans="1:13" x14ac:dyDescent="0.2">
      <c r="A144" s="5"/>
      <c r="B144" s="5"/>
      <c r="C144" s="5"/>
      <c r="D144" s="5"/>
      <c r="E144" s="5"/>
      <c r="F144" s="5"/>
      <c r="G144" s="5"/>
      <c r="H144" s="5"/>
      <c r="I144" s="7"/>
      <c r="J144" s="7"/>
      <c r="K144" s="5"/>
      <c r="L144" s="6"/>
      <c r="M144" s="5"/>
    </row>
    <row r="145" spans="1:13" x14ac:dyDescent="0.2">
      <c r="A145" s="5"/>
      <c r="B145" s="5"/>
      <c r="C145" s="5"/>
      <c r="D145" s="5"/>
      <c r="E145" s="5"/>
      <c r="F145" s="5"/>
      <c r="G145" s="5"/>
      <c r="H145" s="5"/>
      <c r="I145" s="7"/>
      <c r="J145" s="7"/>
      <c r="K145" s="5"/>
      <c r="L145" s="6"/>
      <c r="M145" s="5"/>
    </row>
    <row r="146" spans="1:13" x14ac:dyDescent="0.2">
      <c r="A146" s="5"/>
      <c r="B146" s="5"/>
      <c r="C146" s="5"/>
      <c r="D146" s="5"/>
      <c r="E146" s="5"/>
      <c r="F146" s="5"/>
      <c r="G146" s="5"/>
      <c r="H146" s="5"/>
      <c r="I146" s="7"/>
      <c r="J146" s="7"/>
      <c r="K146" s="5"/>
      <c r="L146" s="6"/>
      <c r="M146" s="5"/>
    </row>
    <row r="147" spans="1:13" x14ac:dyDescent="0.2">
      <c r="A147" s="5"/>
      <c r="B147" s="5"/>
      <c r="C147" s="5"/>
      <c r="D147" s="5"/>
      <c r="E147" s="5"/>
      <c r="F147" s="5"/>
      <c r="G147" s="5"/>
      <c r="H147" s="5"/>
      <c r="I147" s="7"/>
      <c r="J147" s="7"/>
      <c r="K147" s="5"/>
      <c r="L147" s="6"/>
      <c r="M147" s="5"/>
    </row>
    <row r="148" spans="1:13" x14ac:dyDescent="0.2">
      <c r="A148" s="5"/>
      <c r="B148" s="5"/>
      <c r="C148" s="5"/>
      <c r="D148" s="5"/>
      <c r="E148" s="5"/>
      <c r="F148" s="5"/>
      <c r="G148" s="5"/>
      <c r="H148" s="5"/>
      <c r="I148" s="7"/>
      <c r="J148" s="7"/>
      <c r="K148" s="5"/>
      <c r="L148" s="6"/>
      <c r="M148" s="5"/>
    </row>
    <row r="149" spans="1:13" x14ac:dyDescent="0.2">
      <c r="A149" s="5"/>
      <c r="B149" s="5"/>
      <c r="C149" s="5"/>
      <c r="D149" s="5"/>
      <c r="E149" s="5"/>
      <c r="F149" s="5"/>
      <c r="G149" s="5"/>
      <c r="H149" s="5"/>
      <c r="I149" s="7"/>
      <c r="J149" s="7"/>
      <c r="K149" s="5"/>
      <c r="L149" s="6"/>
      <c r="M149" s="5"/>
    </row>
    <row r="150" spans="1:13" x14ac:dyDescent="0.2">
      <c r="A150" s="5"/>
      <c r="B150" s="5"/>
      <c r="C150" s="5"/>
      <c r="D150" s="5"/>
      <c r="E150" s="5"/>
      <c r="F150" s="5"/>
      <c r="G150" s="5"/>
      <c r="H150" s="5"/>
      <c r="I150" s="7"/>
      <c r="J150" s="7"/>
      <c r="K150" s="5"/>
      <c r="L150" s="6"/>
      <c r="M150" s="5"/>
    </row>
    <row r="151" spans="1:13" x14ac:dyDescent="0.2">
      <c r="A151" s="5"/>
      <c r="B151" s="5"/>
      <c r="C151" s="5"/>
      <c r="D151" s="5"/>
      <c r="E151" s="5"/>
      <c r="F151" s="5"/>
      <c r="G151" s="5"/>
      <c r="H151" s="5"/>
      <c r="I151" s="7"/>
      <c r="J151" s="7"/>
      <c r="K151" s="5"/>
      <c r="L151" s="6"/>
      <c r="M151" s="5"/>
    </row>
    <row r="152" spans="1:13" x14ac:dyDescent="0.2">
      <c r="A152" s="5"/>
      <c r="B152" s="5"/>
      <c r="C152" s="5"/>
      <c r="D152" s="5"/>
      <c r="E152" s="5"/>
      <c r="F152" s="5"/>
      <c r="G152" s="5"/>
      <c r="H152" s="5"/>
      <c r="I152" s="7"/>
      <c r="J152" s="7"/>
      <c r="K152" s="5"/>
      <c r="L152" s="6"/>
      <c r="M152" s="5"/>
    </row>
    <row r="153" spans="1:13" x14ac:dyDescent="0.2">
      <c r="A153" s="5"/>
      <c r="B153" s="5"/>
      <c r="C153" s="5"/>
      <c r="D153" s="5"/>
      <c r="E153" s="5"/>
      <c r="F153" s="5"/>
      <c r="G153" s="5"/>
      <c r="H153" s="5"/>
      <c r="I153" s="7"/>
      <c r="J153" s="7"/>
      <c r="K153" s="5"/>
      <c r="L153" s="6"/>
      <c r="M153" s="5"/>
    </row>
    <row r="154" spans="1:13" x14ac:dyDescent="0.2">
      <c r="A154" s="5"/>
      <c r="B154" s="5"/>
      <c r="C154" s="5"/>
      <c r="D154" s="5"/>
      <c r="E154" s="5"/>
      <c r="F154" s="5"/>
      <c r="G154" s="5"/>
      <c r="H154" s="5"/>
      <c r="I154" s="7"/>
      <c r="J154" s="7"/>
      <c r="K154" s="5"/>
      <c r="L154" s="6"/>
      <c r="M154" s="5"/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7"/>
      <c r="J155" s="7"/>
      <c r="K155" s="5"/>
      <c r="L155" s="6"/>
      <c r="M155" s="5"/>
    </row>
    <row r="156" spans="1:13" x14ac:dyDescent="0.2">
      <c r="A156" s="5"/>
      <c r="B156" s="5"/>
      <c r="C156" s="5"/>
      <c r="D156" s="5"/>
      <c r="E156" s="5"/>
      <c r="F156" s="5"/>
      <c r="G156" s="5"/>
      <c r="H156" s="5"/>
      <c r="I156" s="7"/>
      <c r="J156" s="7"/>
      <c r="K156" s="5"/>
      <c r="L156" s="6"/>
      <c r="M156" s="5"/>
    </row>
    <row r="157" spans="1:13" x14ac:dyDescent="0.2">
      <c r="A157" s="5"/>
      <c r="B157" s="5"/>
      <c r="C157" s="5"/>
      <c r="D157" s="5"/>
      <c r="E157" s="5"/>
      <c r="F157" s="5"/>
      <c r="G157" s="5"/>
      <c r="H157" s="5"/>
      <c r="I157" s="7"/>
      <c r="J157" s="7"/>
      <c r="K157" s="5"/>
      <c r="L157" s="6"/>
      <c r="M157" s="5"/>
    </row>
    <row r="158" spans="1:13" x14ac:dyDescent="0.2">
      <c r="A158" s="5"/>
      <c r="B158" s="5"/>
      <c r="C158" s="5"/>
      <c r="D158" s="5"/>
      <c r="E158" s="5"/>
      <c r="F158" s="5"/>
      <c r="G158" s="5"/>
      <c r="H158" s="5"/>
      <c r="I158" s="7"/>
      <c r="J158" s="7"/>
      <c r="K158" s="5"/>
      <c r="L158" s="6"/>
      <c r="M158" s="5"/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7"/>
      <c r="J159" s="7"/>
      <c r="K159" s="5"/>
      <c r="L159" s="6"/>
      <c r="M159" s="5"/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7"/>
      <c r="J160" s="7"/>
      <c r="K160" s="5"/>
      <c r="L160" s="6"/>
      <c r="M160" s="5"/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7"/>
      <c r="J161" s="7"/>
      <c r="K161" s="5"/>
      <c r="L161" s="6"/>
      <c r="M161" s="5"/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7"/>
      <c r="J162" s="7"/>
      <c r="K162" s="5"/>
      <c r="L162" s="6"/>
      <c r="M162" s="5"/>
    </row>
    <row r="163" spans="1:13" x14ac:dyDescent="0.2">
      <c r="A163" s="5"/>
      <c r="B163" s="5"/>
      <c r="C163" s="5"/>
      <c r="D163" s="5"/>
      <c r="E163" s="5"/>
      <c r="F163" s="5"/>
      <c r="G163" s="5"/>
      <c r="H163" s="5"/>
      <c r="I163" s="7"/>
      <c r="J163" s="7"/>
      <c r="K163" s="5"/>
      <c r="L163" s="6"/>
      <c r="M163" s="5"/>
    </row>
    <row r="164" spans="1:13" x14ac:dyDescent="0.2">
      <c r="A164" s="5"/>
      <c r="B164" s="5"/>
      <c r="C164" s="5"/>
      <c r="D164" s="5"/>
      <c r="E164" s="5"/>
      <c r="F164" s="5"/>
      <c r="G164" s="5"/>
      <c r="H164" s="5"/>
      <c r="I164" s="7"/>
      <c r="J164" s="7"/>
      <c r="K164" s="5"/>
      <c r="L164" s="6"/>
      <c r="M164" s="5"/>
    </row>
    <row r="165" spans="1:13" x14ac:dyDescent="0.2">
      <c r="A165" s="5"/>
      <c r="B165" s="5"/>
      <c r="C165" s="5"/>
      <c r="D165" s="5"/>
      <c r="E165" s="5"/>
      <c r="F165" s="5"/>
      <c r="G165" s="5"/>
      <c r="H165" s="5"/>
      <c r="I165" s="7"/>
      <c r="J165" s="7"/>
      <c r="K165" s="5"/>
      <c r="L165" s="6"/>
      <c r="M165" s="5"/>
    </row>
    <row r="166" spans="1:13" x14ac:dyDescent="0.2">
      <c r="A166" s="5"/>
      <c r="B166" s="5"/>
      <c r="C166" s="5"/>
      <c r="D166" s="5"/>
      <c r="E166" s="5"/>
      <c r="F166" s="5"/>
      <c r="G166" s="5"/>
      <c r="H166" s="5"/>
      <c r="I166" s="7"/>
      <c r="J166" s="7"/>
      <c r="K166" s="5"/>
      <c r="L166" s="6"/>
      <c r="M166" s="5"/>
    </row>
    <row r="167" spans="1:13" x14ac:dyDescent="0.2">
      <c r="A167" s="5"/>
      <c r="B167" s="5"/>
      <c r="C167" s="5"/>
      <c r="D167" s="5"/>
      <c r="E167" s="5"/>
      <c r="F167" s="5"/>
      <c r="G167" s="5"/>
      <c r="H167" s="5"/>
      <c r="I167" s="7"/>
      <c r="J167" s="7"/>
      <c r="K167" s="5"/>
      <c r="L167" s="6"/>
      <c r="M167" s="5"/>
    </row>
    <row r="168" spans="1:13" x14ac:dyDescent="0.2">
      <c r="A168" s="5"/>
      <c r="B168" s="5"/>
      <c r="C168" s="5"/>
      <c r="D168" s="5"/>
      <c r="E168" s="5"/>
      <c r="F168" s="5"/>
      <c r="G168" s="5"/>
      <c r="H168" s="5"/>
      <c r="I168" s="7"/>
      <c r="J168" s="7"/>
      <c r="K168" s="5"/>
      <c r="L168" s="6"/>
      <c r="M168" s="5"/>
    </row>
    <row r="169" spans="1:13" x14ac:dyDescent="0.2">
      <c r="A169" s="5"/>
      <c r="B169" s="5"/>
      <c r="C169" s="5"/>
      <c r="D169" s="5"/>
      <c r="E169" s="5"/>
      <c r="F169" s="5"/>
      <c r="G169" s="5"/>
      <c r="H169" s="5"/>
      <c r="I169" s="7"/>
      <c r="J169" s="7"/>
      <c r="K169" s="5"/>
      <c r="L169" s="6"/>
      <c r="M169" s="5"/>
    </row>
    <row r="170" spans="1:13" x14ac:dyDescent="0.2">
      <c r="A170" s="5"/>
      <c r="B170" s="5"/>
      <c r="C170" s="5"/>
      <c r="D170" s="5"/>
      <c r="E170" s="5"/>
      <c r="F170" s="5"/>
      <c r="G170" s="5"/>
      <c r="H170" s="5"/>
      <c r="I170" s="7"/>
      <c r="J170" s="7"/>
      <c r="K170" s="5"/>
      <c r="L170" s="6"/>
      <c r="M170" s="5"/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7"/>
      <c r="J171" s="7"/>
      <c r="K171" s="5"/>
      <c r="L171" s="6"/>
      <c r="M171" s="5"/>
    </row>
    <row r="172" spans="1:13" x14ac:dyDescent="0.2">
      <c r="A172" s="5"/>
      <c r="B172" s="5"/>
      <c r="C172" s="5"/>
      <c r="D172" s="5"/>
      <c r="E172" s="5"/>
      <c r="F172" s="5"/>
      <c r="G172" s="5"/>
      <c r="H172" s="5"/>
      <c r="I172" s="7"/>
      <c r="J172" s="7"/>
      <c r="K172" s="5"/>
      <c r="L172" s="6"/>
      <c r="M172" s="5"/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7"/>
      <c r="J173" s="7"/>
      <c r="K173" s="5"/>
      <c r="L173" s="6"/>
      <c r="M173" s="5"/>
    </row>
    <row r="174" spans="1:13" x14ac:dyDescent="0.2">
      <c r="A174" s="5"/>
      <c r="B174" s="5"/>
      <c r="C174" s="5"/>
      <c r="D174" s="5"/>
      <c r="E174" s="5"/>
      <c r="F174" s="5"/>
      <c r="G174" s="5"/>
      <c r="H174" s="5"/>
      <c r="I174" s="7"/>
      <c r="J174" s="7"/>
      <c r="K174" s="5"/>
      <c r="L174" s="6"/>
      <c r="M174" s="5"/>
    </row>
    <row r="175" spans="1:13" x14ac:dyDescent="0.2">
      <c r="A175" s="5"/>
      <c r="B175" s="5"/>
      <c r="C175" s="5"/>
      <c r="D175" s="5"/>
      <c r="E175" s="5"/>
      <c r="F175" s="5"/>
      <c r="G175" s="5"/>
      <c r="H175" s="5"/>
      <c r="I175" s="7"/>
      <c r="J175" s="7"/>
      <c r="K175" s="5"/>
      <c r="L175" s="6"/>
      <c r="M175" s="5"/>
    </row>
    <row r="176" spans="1:13" x14ac:dyDescent="0.2">
      <c r="A176" s="5"/>
      <c r="B176" s="5"/>
      <c r="C176" s="5"/>
      <c r="D176" s="5"/>
      <c r="E176" s="5"/>
      <c r="F176" s="5"/>
      <c r="G176" s="5"/>
      <c r="H176" s="5"/>
      <c r="I176" s="7"/>
      <c r="J176" s="7"/>
      <c r="K176" s="5"/>
      <c r="L176" s="6"/>
      <c r="M176" s="5"/>
    </row>
    <row r="177" spans="1:13" x14ac:dyDescent="0.2">
      <c r="A177" s="5"/>
      <c r="B177" s="5"/>
      <c r="C177" s="5"/>
      <c r="D177" s="5"/>
      <c r="E177" s="5"/>
      <c r="F177" s="5"/>
      <c r="G177" s="5"/>
      <c r="H177" s="5"/>
      <c r="I177" s="7"/>
      <c r="J177" s="7"/>
      <c r="K177" s="5"/>
      <c r="L177" s="6"/>
      <c r="M177" s="5"/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7"/>
      <c r="J178" s="7"/>
      <c r="K178" s="5"/>
      <c r="L178" s="6"/>
      <c r="M178" s="5"/>
    </row>
    <row r="179" spans="1:13" x14ac:dyDescent="0.2">
      <c r="A179" s="5"/>
      <c r="B179" s="5"/>
      <c r="C179" s="5"/>
      <c r="D179" s="5"/>
      <c r="E179" s="5"/>
      <c r="F179" s="5"/>
      <c r="G179" s="5"/>
      <c r="H179" s="5"/>
      <c r="I179" s="7"/>
      <c r="J179" s="7"/>
      <c r="K179" s="5"/>
      <c r="L179" s="6"/>
      <c r="M179" s="5"/>
    </row>
    <row r="180" spans="1:13" x14ac:dyDescent="0.2">
      <c r="A180" s="5"/>
      <c r="B180" s="5"/>
      <c r="C180" s="5"/>
      <c r="D180" s="5"/>
      <c r="E180" s="5"/>
      <c r="F180" s="5"/>
      <c r="G180" s="5"/>
      <c r="H180" s="5"/>
      <c r="I180" s="7"/>
      <c r="J180" s="7"/>
      <c r="K180" s="5"/>
      <c r="L180" s="6"/>
      <c r="M180" s="5"/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7"/>
      <c r="J181" s="7"/>
      <c r="K181" s="5"/>
      <c r="L181" s="6"/>
      <c r="M181" s="5"/>
    </row>
    <row r="182" spans="1:13" x14ac:dyDescent="0.2">
      <c r="A182" s="5"/>
      <c r="B182" s="5"/>
      <c r="C182" s="5"/>
      <c r="D182" s="5"/>
      <c r="E182" s="5"/>
      <c r="F182" s="5"/>
      <c r="G182" s="5"/>
      <c r="H182" s="5"/>
      <c r="I182" s="7"/>
      <c r="J182" s="7"/>
      <c r="K182" s="5"/>
      <c r="L182" s="6"/>
      <c r="M182" s="5"/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7"/>
      <c r="J183" s="7"/>
      <c r="K183" s="5"/>
      <c r="L183" s="6"/>
      <c r="M183" s="5"/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7"/>
      <c r="J184" s="7"/>
      <c r="K184" s="5"/>
      <c r="L184" s="6"/>
      <c r="M184" s="5"/>
    </row>
    <row r="185" spans="1:13" x14ac:dyDescent="0.2">
      <c r="A185" s="5"/>
      <c r="B185" s="5"/>
      <c r="C185" s="5"/>
      <c r="D185" s="5"/>
      <c r="E185" s="5"/>
      <c r="F185" s="5"/>
      <c r="G185" s="5"/>
      <c r="H185" s="5"/>
      <c r="I185" s="7"/>
      <c r="J185" s="7"/>
      <c r="K185" s="5"/>
      <c r="L185" s="6"/>
      <c r="M185" s="5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7"/>
      <c r="J186" s="7"/>
      <c r="K186" s="5"/>
      <c r="L186" s="6"/>
      <c r="M186" s="5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7"/>
      <c r="J187" s="7"/>
      <c r="K187" s="5"/>
      <c r="L187" s="6"/>
      <c r="M187" s="5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7"/>
      <c r="J188" s="7"/>
      <c r="K188" s="5"/>
      <c r="L188" s="6"/>
      <c r="M188" s="5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7"/>
      <c r="J189" s="7"/>
      <c r="K189" s="5"/>
      <c r="L189" s="6"/>
      <c r="M189" s="5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7"/>
      <c r="J190" s="7"/>
      <c r="K190" s="5"/>
      <c r="L190" s="6"/>
      <c r="M190" s="5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7"/>
      <c r="J191" s="7"/>
      <c r="K191" s="5"/>
      <c r="L191" s="6"/>
      <c r="M191" s="5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7"/>
      <c r="J192" s="7"/>
      <c r="K192" s="5"/>
      <c r="L192" s="6"/>
      <c r="M192" s="5"/>
    </row>
    <row r="193" spans="1:13" x14ac:dyDescent="0.2">
      <c r="A193" s="5"/>
      <c r="B193" s="5"/>
      <c r="C193" s="5"/>
      <c r="D193" s="5"/>
      <c r="E193" s="5"/>
      <c r="F193" s="5"/>
      <c r="G193" s="5"/>
      <c r="H193" s="5"/>
      <c r="I193" s="7"/>
      <c r="J193" s="7"/>
      <c r="K193" s="5"/>
      <c r="L193" s="6"/>
      <c r="M193" s="5"/>
    </row>
    <row r="194" spans="1:13" x14ac:dyDescent="0.2">
      <c r="A194" s="5"/>
      <c r="B194" s="5"/>
      <c r="C194" s="5"/>
      <c r="D194" s="5"/>
      <c r="E194" s="5"/>
      <c r="F194" s="5"/>
      <c r="G194" s="5"/>
      <c r="H194" s="5"/>
      <c r="I194" s="7"/>
      <c r="J194" s="7"/>
      <c r="K194" s="5"/>
      <c r="L194" s="6"/>
      <c r="M194" s="5"/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7"/>
      <c r="J195" s="7"/>
      <c r="K195" s="5"/>
      <c r="L195" s="6"/>
      <c r="M195" s="5"/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7"/>
      <c r="J196" s="7"/>
      <c r="K196" s="5"/>
      <c r="L196" s="6"/>
      <c r="M196" s="5"/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7"/>
      <c r="J197" s="7"/>
      <c r="K197" s="5"/>
      <c r="L197" s="6"/>
      <c r="M197" s="5"/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7"/>
      <c r="J198" s="7"/>
      <c r="K198" s="5"/>
      <c r="L198" s="6"/>
      <c r="M198" s="5"/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7"/>
      <c r="J199" s="7"/>
      <c r="K199" s="5"/>
      <c r="L199" s="6"/>
      <c r="M199" s="5"/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7"/>
      <c r="J200" s="7"/>
      <c r="K200" s="5"/>
      <c r="L200" s="6"/>
      <c r="M200" s="5"/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7"/>
      <c r="J201" s="7"/>
      <c r="K201" s="5"/>
      <c r="L201" s="6"/>
      <c r="M201" s="5"/>
    </row>
    <row r="202" spans="1:13" x14ac:dyDescent="0.2">
      <c r="A202" s="5"/>
      <c r="B202" s="5"/>
      <c r="C202" s="5"/>
      <c r="D202" s="5"/>
      <c r="E202" s="5"/>
      <c r="F202" s="5"/>
      <c r="G202" s="5"/>
      <c r="H202" s="5"/>
      <c r="I202" s="7"/>
      <c r="J202" s="7"/>
      <c r="K202" s="5"/>
      <c r="L202" s="6"/>
      <c r="M202" s="5"/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7"/>
      <c r="J203" s="7"/>
      <c r="K203" s="5"/>
      <c r="L203" s="6"/>
      <c r="M203" s="5"/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7"/>
      <c r="J204" s="7"/>
      <c r="K204" s="5"/>
      <c r="L204" s="6"/>
      <c r="M204" s="5"/>
    </row>
    <row r="205" spans="1:13" x14ac:dyDescent="0.2">
      <c r="A205" s="5"/>
      <c r="B205" s="5"/>
      <c r="C205" s="5"/>
      <c r="D205" s="5"/>
      <c r="E205" s="5"/>
      <c r="F205" s="5"/>
      <c r="G205" s="5"/>
      <c r="H205" s="5"/>
      <c r="I205" s="7"/>
      <c r="J205" s="7"/>
      <c r="K205" s="5"/>
      <c r="L205" s="6"/>
      <c r="M205" s="5"/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7"/>
      <c r="J206" s="7"/>
      <c r="K206" s="5"/>
      <c r="L206" s="6"/>
      <c r="M206" s="5"/>
    </row>
    <row r="207" spans="1:13" x14ac:dyDescent="0.2">
      <c r="A207" s="5"/>
      <c r="B207" s="5"/>
      <c r="C207" s="5"/>
      <c r="D207" s="5"/>
      <c r="E207" s="5"/>
      <c r="F207" s="5"/>
      <c r="G207" s="5"/>
      <c r="H207" s="5"/>
      <c r="I207" s="7"/>
      <c r="J207" s="7"/>
      <c r="K207" s="5"/>
      <c r="L207" s="6"/>
      <c r="M207" s="5"/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7"/>
      <c r="J208" s="7"/>
      <c r="K208" s="5"/>
      <c r="L208" s="6"/>
      <c r="M208" s="5"/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7"/>
      <c r="J209" s="7"/>
      <c r="K209" s="5"/>
      <c r="L209" s="6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7"/>
      <c r="J210" s="7"/>
      <c r="K210" s="5"/>
      <c r="L210" s="6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5"/>
      <c r="I211" s="7"/>
      <c r="J211" s="7"/>
      <c r="K211" s="5"/>
      <c r="L211" s="6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7"/>
      <c r="J212" s="7"/>
      <c r="K212" s="5"/>
      <c r="L212" s="6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7"/>
      <c r="J213" s="7"/>
      <c r="K213" s="5"/>
      <c r="L213" s="6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7"/>
      <c r="J214" s="7"/>
      <c r="K214" s="5"/>
      <c r="L214" s="6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7"/>
      <c r="J215" s="7"/>
      <c r="K215" s="5"/>
      <c r="L215" s="6"/>
      <c r="M215" s="5"/>
    </row>
    <row r="216" spans="1:13" x14ac:dyDescent="0.2">
      <c r="A216" s="5"/>
      <c r="B216" s="5"/>
      <c r="C216" s="5"/>
      <c r="D216" s="5"/>
      <c r="E216" s="5"/>
      <c r="F216" s="5"/>
      <c r="G216" s="5"/>
      <c r="H216" s="5"/>
      <c r="I216" s="7"/>
      <c r="J216" s="7"/>
      <c r="K216" s="5"/>
      <c r="L216" s="6"/>
      <c r="M216" s="5"/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7"/>
      <c r="J217" s="7"/>
      <c r="K217" s="5"/>
      <c r="L217" s="6"/>
      <c r="M217" s="5"/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7"/>
      <c r="J218" s="7"/>
      <c r="K218" s="5"/>
      <c r="L218" s="6"/>
      <c r="M218" s="5"/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7"/>
      <c r="J219" s="7"/>
      <c r="K219" s="5"/>
      <c r="L219" s="6"/>
      <c r="M219" s="5"/>
    </row>
    <row r="220" spans="1:13" x14ac:dyDescent="0.2">
      <c r="A220" s="5"/>
      <c r="B220" s="5"/>
      <c r="C220" s="5"/>
      <c r="D220" s="5"/>
      <c r="E220" s="5"/>
      <c r="F220" s="5"/>
      <c r="G220" s="5"/>
      <c r="H220" s="5"/>
      <c r="I220" s="7"/>
      <c r="J220" s="7"/>
      <c r="K220" s="5"/>
      <c r="L220" s="6"/>
      <c r="M220" s="5"/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7"/>
      <c r="J221" s="7"/>
      <c r="K221" s="5"/>
      <c r="L221" s="6"/>
      <c r="M221" s="5"/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7"/>
      <c r="J222" s="7"/>
      <c r="K222" s="5"/>
      <c r="L222" s="6"/>
      <c r="M222" s="5"/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7"/>
      <c r="J223" s="7"/>
      <c r="K223" s="5"/>
      <c r="L223" s="6"/>
      <c r="M223" s="5"/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7"/>
      <c r="J224" s="7"/>
      <c r="K224" s="5"/>
      <c r="L224" s="6"/>
      <c r="M224" s="5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7"/>
      <c r="J225" s="7"/>
      <c r="K225" s="5"/>
      <c r="L225" s="6"/>
      <c r="M225" s="5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7"/>
      <c r="J226" s="7"/>
      <c r="K226" s="5"/>
      <c r="L226" s="6"/>
      <c r="M226" s="5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7"/>
      <c r="J227" s="7"/>
      <c r="K227" s="5"/>
      <c r="L227" s="6"/>
      <c r="M227" s="5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7"/>
      <c r="J228" s="7"/>
      <c r="K228" s="5"/>
      <c r="L228" s="6"/>
      <c r="M228" s="5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7"/>
      <c r="J229" s="7"/>
      <c r="K229" s="5"/>
      <c r="L229" s="6"/>
      <c r="M229" s="5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</row>
    <row r="231" spans="1:13" x14ac:dyDescent="0.2">
      <c r="A231" s="4"/>
      <c r="B231" s="4"/>
      <c r="C231" s="4"/>
      <c r="D231" s="4"/>
      <c r="E231" s="4"/>
      <c r="F231" s="4"/>
      <c r="G231" s="4"/>
      <c r="H231" s="4"/>
    </row>
    <row r="232" spans="1:13" x14ac:dyDescent="0.2">
      <c r="A232" s="4"/>
      <c r="B232" s="4"/>
      <c r="C232" s="4"/>
      <c r="D232" s="4"/>
      <c r="E232" s="4"/>
      <c r="F232" s="4"/>
      <c r="G232" s="4"/>
      <c r="H232" s="4"/>
    </row>
    <row r="233" spans="1:13" x14ac:dyDescent="0.2">
      <c r="A233" s="4"/>
      <c r="B233" s="4"/>
      <c r="C233" s="4"/>
      <c r="D233" s="4"/>
      <c r="E233" s="4"/>
      <c r="F233" s="4"/>
      <c r="G233" s="4"/>
      <c r="H233" s="4"/>
    </row>
    <row r="234" spans="1:13" x14ac:dyDescent="0.2">
      <c r="A234" s="4"/>
      <c r="B234" s="4"/>
      <c r="C234" s="4"/>
      <c r="D234" s="4"/>
      <c r="E234" s="4"/>
      <c r="F234" s="4"/>
      <c r="G234" s="4"/>
      <c r="H234" s="4"/>
    </row>
    <row r="235" spans="1:13" x14ac:dyDescent="0.2">
      <c r="A235" s="4"/>
      <c r="B235" s="4"/>
      <c r="C235" s="4"/>
      <c r="D235" s="4"/>
      <c r="E235" s="4"/>
      <c r="F235" s="4"/>
      <c r="G235" s="4"/>
      <c r="H235" s="4"/>
    </row>
    <row r="236" spans="1:13" x14ac:dyDescent="0.2">
      <c r="A236" s="4"/>
      <c r="B236" s="4"/>
      <c r="C236" s="4"/>
      <c r="D236" s="4"/>
      <c r="E236" s="4"/>
      <c r="F236" s="4"/>
      <c r="G236" s="4"/>
      <c r="H236" s="4"/>
    </row>
    <row r="237" spans="1:13" x14ac:dyDescent="0.2">
      <c r="A237" s="4"/>
      <c r="B237" s="4"/>
      <c r="C237" s="4"/>
      <c r="D237" s="4"/>
      <c r="E237" s="4"/>
      <c r="F237" s="4"/>
      <c r="G237" s="4"/>
      <c r="H237" s="4"/>
    </row>
    <row r="238" spans="1:13" x14ac:dyDescent="0.2">
      <c r="A238" s="4"/>
      <c r="B238" s="4"/>
      <c r="C238" s="4"/>
      <c r="D238" s="4"/>
      <c r="E238" s="4"/>
      <c r="F238" s="4"/>
      <c r="G238" s="4"/>
      <c r="H238" s="4"/>
    </row>
    <row r="239" spans="1:13" x14ac:dyDescent="0.2">
      <c r="A239" s="4"/>
      <c r="B239" s="4"/>
      <c r="C239" s="4"/>
      <c r="D239" s="4"/>
      <c r="E239" s="4"/>
      <c r="F239" s="4"/>
      <c r="G239" s="4"/>
      <c r="H239" s="4"/>
    </row>
    <row r="240" spans="1:13" x14ac:dyDescent="0.2">
      <c r="A240" s="4"/>
      <c r="B240" s="4"/>
      <c r="C240" s="4"/>
      <c r="D240" s="4"/>
      <c r="E240" s="4"/>
      <c r="F240" s="4"/>
      <c r="G240" s="4"/>
      <c r="H240" s="4"/>
    </row>
    <row r="241" spans="1:8" s="1" customFormat="1" x14ac:dyDescent="0.2">
      <c r="A241" s="4"/>
      <c r="B241" s="4"/>
      <c r="C241" s="4"/>
      <c r="D241" s="4"/>
      <c r="E241" s="4"/>
      <c r="F241" s="4"/>
      <c r="G241" s="4"/>
      <c r="H241" s="4"/>
    </row>
    <row r="242" spans="1:8" s="1" customFormat="1" x14ac:dyDescent="0.2">
      <c r="A242" s="4"/>
      <c r="B242" s="4"/>
      <c r="C242" s="4"/>
      <c r="D242" s="4"/>
      <c r="E242" s="4"/>
      <c r="F242" s="4"/>
      <c r="G242" s="4"/>
      <c r="H242" s="4"/>
    </row>
    <row r="243" spans="1:8" s="1" customFormat="1" x14ac:dyDescent="0.2">
      <c r="A243" s="4"/>
      <c r="B243" s="4"/>
      <c r="C243" s="4"/>
      <c r="D243" s="4"/>
      <c r="E243" s="4"/>
      <c r="F243" s="4"/>
      <c r="G243" s="4"/>
      <c r="H243" s="4"/>
    </row>
    <row r="244" spans="1:8" s="1" customFormat="1" x14ac:dyDescent="0.2">
      <c r="A244" s="4"/>
      <c r="B244" s="4"/>
      <c r="C244" s="4"/>
      <c r="D244" s="4"/>
      <c r="E244" s="4"/>
      <c r="F244" s="4"/>
      <c r="G244" s="4"/>
      <c r="H244" s="4"/>
    </row>
    <row r="245" spans="1:8" s="1" customFormat="1" x14ac:dyDescent="0.2">
      <c r="A245" s="4"/>
      <c r="B245" s="4"/>
      <c r="C245" s="4"/>
      <c r="D245" s="4"/>
      <c r="E245" s="4"/>
      <c r="F245" s="4"/>
      <c r="G245" s="4"/>
      <c r="H245" s="4"/>
    </row>
    <row r="246" spans="1:8" s="1" customFormat="1" x14ac:dyDescent="0.2">
      <c r="A246" s="4"/>
      <c r="B246" s="4"/>
      <c r="C246" s="4"/>
      <c r="D246" s="4"/>
      <c r="E246" s="4"/>
      <c r="F246" s="4"/>
      <c r="G246" s="4"/>
      <c r="H246" s="4"/>
    </row>
    <row r="247" spans="1:8" s="1" customFormat="1" x14ac:dyDescent="0.2">
      <c r="A247" s="4"/>
      <c r="B247" s="4"/>
      <c r="C247" s="4"/>
      <c r="D247" s="4"/>
      <c r="E247" s="4"/>
      <c r="F247" s="4"/>
      <c r="G247" s="4"/>
      <c r="H247" s="4"/>
    </row>
    <row r="248" spans="1:8" s="1" customFormat="1" x14ac:dyDescent="0.2">
      <c r="A248" s="4"/>
      <c r="B248" s="4"/>
      <c r="C248" s="4"/>
      <c r="D248" s="4"/>
      <c r="E248" s="4"/>
      <c r="F248" s="4"/>
      <c r="G248" s="4"/>
      <c r="H248" s="4"/>
    </row>
    <row r="249" spans="1:8" s="1" customFormat="1" x14ac:dyDescent="0.2">
      <c r="A249" s="4"/>
      <c r="B249" s="4"/>
      <c r="C249" s="4"/>
      <c r="D249" s="4"/>
      <c r="E249" s="4"/>
      <c r="F249" s="4"/>
      <c r="G249" s="4"/>
      <c r="H249" s="4"/>
    </row>
    <row r="250" spans="1:8" s="1" customFormat="1" x14ac:dyDescent="0.2">
      <c r="A250" s="4"/>
      <c r="B250" s="4"/>
      <c r="C250" s="4"/>
      <c r="D250" s="4"/>
      <c r="E250" s="4"/>
      <c r="F250" s="4"/>
      <c r="G250" s="4"/>
      <c r="H250" s="4"/>
    </row>
    <row r="251" spans="1:8" s="1" customFormat="1" x14ac:dyDescent="0.2">
      <c r="A251" s="4"/>
      <c r="B251" s="4"/>
      <c r="C251" s="4"/>
      <c r="D251" s="4"/>
      <c r="E251" s="4"/>
      <c r="F251" s="4"/>
      <c r="G251" s="4"/>
      <c r="H251" s="4"/>
    </row>
    <row r="252" spans="1:8" s="1" customFormat="1" x14ac:dyDescent="0.2">
      <c r="A252" s="4"/>
      <c r="B252" s="4"/>
      <c r="C252" s="4"/>
      <c r="D252" s="4"/>
      <c r="E252" s="4"/>
      <c r="F252" s="4"/>
      <c r="G252" s="4"/>
      <c r="H252" s="4"/>
    </row>
    <row r="253" spans="1:8" s="1" customFormat="1" x14ac:dyDescent="0.2">
      <c r="A253" s="4"/>
      <c r="B253" s="4"/>
      <c r="C253" s="4"/>
      <c r="D253" s="4"/>
      <c r="E253" s="4"/>
      <c r="F253" s="4"/>
      <c r="G253" s="4"/>
      <c r="H253" s="4"/>
    </row>
    <row r="254" spans="1:8" s="1" customFormat="1" x14ac:dyDescent="0.2">
      <c r="A254" s="4"/>
      <c r="B254" s="4"/>
      <c r="C254" s="4"/>
      <c r="D254" s="4"/>
      <c r="E254" s="4"/>
      <c r="F254" s="4"/>
      <c r="G254" s="4"/>
      <c r="H254" s="4"/>
    </row>
    <row r="255" spans="1:8" s="1" customFormat="1" x14ac:dyDescent="0.2">
      <c r="A255" s="4"/>
      <c r="B255" s="4"/>
      <c r="C255" s="4"/>
      <c r="D255" s="4"/>
      <c r="E255" s="4"/>
      <c r="F255" s="4"/>
      <c r="G255" s="4"/>
      <c r="H255" s="4"/>
    </row>
    <row r="256" spans="1:8" s="1" customFormat="1" x14ac:dyDescent="0.2">
      <c r="A256" s="4"/>
      <c r="B256" s="4"/>
      <c r="C256" s="4"/>
      <c r="D256" s="4"/>
      <c r="E256" s="4"/>
      <c r="F256" s="4"/>
      <c r="G256" s="4"/>
      <c r="H256" s="4"/>
    </row>
    <row r="257" spans="1:8" s="1" customFormat="1" x14ac:dyDescent="0.2">
      <c r="A257" s="4"/>
      <c r="B257" s="4"/>
      <c r="C257" s="4"/>
      <c r="D257" s="4"/>
      <c r="E257" s="4"/>
      <c r="F257" s="4"/>
      <c r="G257" s="4"/>
      <c r="H257" s="4"/>
    </row>
    <row r="258" spans="1:8" s="1" customFormat="1" x14ac:dyDescent="0.2">
      <c r="A258" s="4"/>
      <c r="B258" s="4"/>
      <c r="C258" s="4"/>
      <c r="D258" s="4"/>
      <c r="E258" s="4"/>
      <c r="F258" s="4"/>
      <c r="G258" s="4"/>
      <c r="H258" s="4"/>
    </row>
    <row r="259" spans="1:8" s="1" customFormat="1" x14ac:dyDescent="0.2">
      <c r="A259" s="4"/>
      <c r="B259" s="4"/>
      <c r="C259" s="4"/>
      <c r="D259" s="4"/>
      <c r="E259" s="4"/>
      <c r="F259" s="4"/>
      <c r="G259" s="4"/>
      <c r="H259" s="4"/>
    </row>
    <row r="260" spans="1:8" s="1" customFormat="1" x14ac:dyDescent="0.2">
      <c r="A260" s="4"/>
      <c r="B260" s="4"/>
      <c r="C260" s="4"/>
      <c r="D260" s="4"/>
      <c r="E260" s="4"/>
      <c r="F260" s="4"/>
      <c r="G260" s="4"/>
      <c r="H260" s="4"/>
    </row>
    <row r="261" spans="1:8" s="1" customFormat="1" x14ac:dyDescent="0.2">
      <c r="A261" s="4"/>
      <c r="B261" s="4"/>
      <c r="C261" s="4"/>
      <c r="D261" s="4"/>
      <c r="E261" s="4"/>
      <c r="F261" s="4"/>
      <c r="G261" s="4"/>
      <c r="H261" s="4"/>
    </row>
    <row r="262" spans="1:8" s="1" customFormat="1" x14ac:dyDescent="0.2">
      <c r="A262" s="4"/>
      <c r="B262" s="4"/>
      <c r="C262" s="4"/>
      <c r="D262" s="4"/>
      <c r="E262" s="4"/>
      <c r="F262" s="4"/>
      <c r="G262" s="4"/>
      <c r="H262" s="4"/>
    </row>
    <row r="263" spans="1:8" s="1" customFormat="1" x14ac:dyDescent="0.2">
      <c r="A263" s="4"/>
      <c r="B263" s="4"/>
      <c r="C263" s="4"/>
      <c r="D263" s="4"/>
      <c r="E263" s="4"/>
      <c r="F263" s="4"/>
      <c r="G263" s="4"/>
      <c r="H263" s="4"/>
    </row>
    <row r="264" spans="1:8" s="1" customFormat="1" x14ac:dyDescent="0.2">
      <c r="A264" s="4"/>
      <c r="B264" s="4"/>
      <c r="C264" s="4"/>
      <c r="D264" s="4"/>
      <c r="E264" s="4"/>
      <c r="F264" s="4"/>
      <c r="G264" s="4"/>
      <c r="H264" s="4"/>
    </row>
    <row r="265" spans="1:8" s="1" customFormat="1" x14ac:dyDescent="0.2">
      <c r="A265" s="4"/>
      <c r="B265" s="4"/>
      <c r="C265" s="4"/>
      <c r="D265" s="4"/>
      <c r="E265" s="4"/>
      <c r="F265" s="4"/>
      <c r="G265" s="4"/>
      <c r="H265" s="4"/>
    </row>
    <row r="266" spans="1:8" s="1" customFormat="1" x14ac:dyDescent="0.2">
      <c r="A266" s="4"/>
      <c r="B266" s="4"/>
      <c r="C266" s="4"/>
      <c r="D266" s="4"/>
      <c r="E266" s="4"/>
      <c r="F266" s="4"/>
      <c r="G266" s="4"/>
      <c r="H266" s="4"/>
    </row>
    <row r="267" spans="1:8" s="1" customFormat="1" x14ac:dyDescent="0.2">
      <c r="A267" s="4"/>
      <c r="B267" s="4"/>
      <c r="C267" s="4"/>
      <c r="D267" s="4"/>
      <c r="E267" s="4"/>
      <c r="F267" s="4"/>
      <c r="G267" s="4"/>
      <c r="H267" s="4"/>
    </row>
    <row r="268" spans="1:8" s="1" customFormat="1" x14ac:dyDescent="0.2">
      <c r="A268" s="4"/>
      <c r="B268" s="4"/>
      <c r="C268" s="4"/>
      <c r="D268" s="4"/>
      <c r="E268" s="4"/>
      <c r="F268" s="4"/>
      <c r="G268" s="4"/>
      <c r="H268" s="4"/>
    </row>
    <row r="269" spans="1:8" s="1" customFormat="1" x14ac:dyDescent="0.2">
      <c r="A269" s="4"/>
      <c r="B269" s="4"/>
      <c r="C269" s="4"/>
      <c r="D269" s="4"/>
      <c r="E269" s="4"/>
      <c r="F269" s="4"/>
      <c r="G269" s="4"/>
      <c r="H269" s="4"/>
    </row>
    <row r="270" spans="1:8" s="1" customFormat="1" x14ac:dyDescent="0.2">
      <c r="A270" s="4"/>
      <c r="B270" s="4"/>
      <c r="C270" s="4"/>
      <c r="D270" s="4"/>
      <c r="E270" s="4"/>
      <c r="F270" s="4"/>
      <c r="G270" s="4"/>
      <c r="H270" s="4"/>
    </row>
    <row r="271" spans="1:8" s="1" customFormat="1" x14ac:dyDescent="0.2">
      <c r="A271" s="4"/>
      <c r="B271" s="4"/>
      <c r="C271" s="4"/>
      <c r="D271" s="4"/>
      <c r="E271" s="4"/>
      <c r="F271" s="4"/>
      <c r="G271" s="4"/>
      <c r="H271" s="4"/>
    </row>
    <row r="272" spans="1:8" s="1" customFormat="1" x14ac:dyDescent="0.2">
      <c r="A272" s="4"/>
      <c r="B272" s="4"/>
      <c r="C272" s="4"/>
      <c r="D272" s="4"/>
      <c r="E272" s="4"/>
      <c r="F272" s="4"/>
      <c r="G272" s="4"/>
      <c r="H272" s="4"/>
    </row>
    <row r="273" spans="1:8" s="1" customFormat="1" x14ac:dyDescent="0.2">
      <c r="A273" s="4"/>
      <c r="B273" s="4"/>
      <c r="C273" s="4"/>
      <c r="D273" s="4"/>
      <c r="E273" s="4"/>
      <c r="F273" s="4"/>
      <c r="G273" s="4"/>
      <c r="H273" s="4"/>
    </row>
    <row r="274" spans="1:8" s="1" customFormat="1" x14ac:dyDescent="0.2">
      <c r="A274" s="4"/>
      <c r="B274" s="4"/>
      <c r="C274" s="4"/>
      <c r="D274" s="4"/>
      <c r="E274" s="4"/>
      <c r="F274" s="4"/>
      <c r="G274" s="4"/>
      <c r="H274" s="4"/>
    </row>
    <row r="275" spans="1:8" s="1" customFormat="1" x14ac:dyDescent="0.2">
      <c r="A275" s="4"/>
      <c r="B275" s="4"/>
      <c r="C275" s="4"/>
      <c r="D275" s="4"/>
      <c r="E275" s="4"/>
      <c r="F275" s="4"/>
      <c r="G275" s="4"/>
      <c r="H275" s="4"/>
    </row>
    <row r="276" spans="1:8" s="1" customFormat="1" x14ac:dyDescent="0.2">
      <c r="A276" s="4"/>
      <c r="B276" s="4"/>
      <c r="C276" s="4"/>
      <c r="D276" s="4"/>
      <c r="E276" s="4"/>
      <c r="F276" s="4"/>
      <c r="G276" s="4"/>
      <c r="H276" s="4"/>
    </row>
    <row r="277" spans="1:8" s="1" customFormat="1" x14ac:dyDescent="0.2">
      <c r="A277" s="4"/>
      <c r="B277" s="4"/>
      <c r="C277" s="4"/>
      <c r="D277" s="4"/>
      <c r="E277" s="4"/>
      <c r="F277" s="4"/>
      <c r="G277" s="4"/>
      <c r="H277" s="4"/>
    </row>
    <row r="278" spans="1:8" s="1" customFormat="1" x14ac:dyDescent="0.2">
      <c r="A278" s="4"/>
      <c r="B278" s="4"/>
      <c r="C278" s="4"/>
      <c r="D278" s="4"/>
      <c r="E278" s="4"/>
      <c r="F278" s="4"/>
      <c r="G278" s="4"/>
      <c r="H278" s="4"/>
    </row>
    <row r="279" spans="1:8" s="1" customFormat="1" x14ac:dyDescent="0.2">
      <c r="A279" s="4"/>
      <c r="B279" s="4"/>
      <c r="C279" s="4"/>
      <c r="D279" s="4"/>
      <c r="E279" s="4"/>
      <c r="F279" s="4"/>
      <c r="G279" s="4"/>
      <c r="H279" s="4"/>
    </row>
    <row r="280" spans="1:8" s="1" customFormat="1" x14ac:dyDescent="0.2">
      <c r="A280" s="4"/>
      <c r="B280" s="4"/>
      <c r="C280" s="4"/>
      <c r="D280" s="4"/>
      <c r="E280" s="4"/>
      <c r="F280" s="4"/>
      <c r="G280" s="4"/>
      <c r="H280" s="4"/>
    </row>
    <row r="281" spans="1:8" s="1" customFormat="1" x14ac:dyDescent="0.2">
      <c r="A281" s="4"/>
      <c r="B281" s="4"/>
      <c r="C281" s="4"/>
      <c r="D281" s="4"/>
      <c r="E281" s="4"/>
      <c r="F281" s="4"/>
      <c r="G281" s="4"/>
      <c r="H281" s="4"/>
    </row>
    <row r="282" spans="1:8" s="1" customFormat="1" x14ac:dyDescent="0.2">
      <c r="A282" s="4"/>
      <c r="B282" s="4"/>
      <c r="C282" s="4"/>
      <c r="D282" s="4"/>
      <c r="E282" s="4"/>
      <c r="F282" s="4"/>
      <c r="G282" s="4"/>
      <c r="H282" s="4"/>
    </row>
    <row r="283" spans="1:8" s="1" customFormat="1" x14ac:dyDescent="0.2">
      <c r="A283" s="4"/>
      <c r="B283" s="4"/>
      <c r="C283" s="4"/>
      <c r="D283" s="4"/>
      <c r="E283" s="4"/>
      <c r="F283" s="4"/>
      <c r="G283" s="4"/>
      <c r="H283" s="4"/>
    </row>
    <row r="284" spans="1:8" s="1" customFormat="1" x14ac:dyDescent="0.2">
      <c r="A284" s="4"/>
      <c r="B284" s="4"/>
      <c r="C284" s="4"/>
      <c r="D284" s="4"/>
      <c r="E284" s="4"/>
      <c r="F284" s="4"/>
      <c r="G284" s="4"/>
      <c r="H284" s="4"/>
    </row>
    <row r="285" spans="1:8" s="1" customFormat="1" x14ac:dyDescent="0.2">
      <c r="A285" s="4"/>
      <c r="B285" s="4"/>
      <c r="C285" s="4"/>
      <c r="D285" s="4"/>
      <c r="E285" s="4"/>
      <c r="F285" s="4"/>
      <c r="G285" s="4"/>
      <c r="H285" s="4"/>
    </row>
    <row r="286" spans="1:8" s="1" customFormat="1" x14ac:dyDescent="0.2">
      <c r="A286" s="4"/>
      <c r="B286" s="4"/>
      <c r="C286" s="4"/>
      <c r="D286" s="4"/>
      <c r="E286" s="4"/>
      <c r="F286" s="4"/>
      <c r="G286" s="4"/>
      <c r="H286" s="4"/>
    </row>
    <row r="287" spans="1:8" s="1" customFormat="1" x14ac:dyDescent="0.2">
      <c r="A287" s="4"/>
      <c r="B287" s="4"/>
      <c r="C287" s="4"/>
      <c r="D287" s="4"/>
      <c r="E287" s="4"/>
      <c r="F287" s="4"/>
      <c r="G287" s="4"/>
      <c r="H287" s="4"/>
    </row>
    <row r="288" spans="1:8" s="1" customFormat="1" x14ac:dyDescent="0.2">
      <c r="A288" s="4"/>
      <c r="B288" s="4"/>
      <c r="C288" s="4"/>
      <c r="D288" s="4"/>
      <c r="E288" s="4"/>
      <c r="F288" s="4"/>
      <c r="G288" s="4"/>
      <c r="H288" s="4"/>
    </row>
    <row r="289" spans="1:8" s="1" customFormat="1" x14ac:dyDescent="0.2">
      <c r="A289" s="4"/>
      <c r="B289" s="4"/>
      <c r="C289" s="4"/>
      <c r="D289" s="4"/>
      <c r="E289" s="4"/>
      <c r="F289" s="4"/>
      <c r="G289" s="4"/>
      <c r="H289" s="4"/>
    </row>
    <row r="290" spans="1:8" s="1" customFormat="1" x14ac:dyDescent="0.2">
      <c r="A290" s="4"/>
      <c r="B290" s="4"/>
      <c r="C290" s="4"/>
      <c r="D290" s="4"/>
      <c r="E290" s="4"/>
      <c r="F290" s="4"/>
      <c r="G290" s="4"/>
      <c r="H290" s="4"/>
    </row>
    <row r="291" spans="1:8" s="1" customFormat="1" x14ac:dyDescent="0.2">
      <c r="A291" s="4"/>
      <c r="B291" s="4"/>
      <c r="C291" s="4"/>
      <c r="D291" s="4"/>
      <c r="E291" s="4"/>
      <c r="F291" s="4"/>
      <c r="G291" s="4"/>
      <c r="H291" s="4"/>
    </row>
    <row r="292" spans="1:8" s="1" customFormat="1" x14ac:dyDescent="0.2">
      <c r="A292" s="4"/>
      <c r="B292" s="4"/>
      <c r="C292" s="4"/>
      <c r="D292" s="4"/>
      <c r="E292" s="4"/>
      <c r="F292" s="4"/>
      <c r="G292" s="4"/>
      <c r="H292" s="4"/>
    </row>
    <row r="293" spans="1:8" s="1" customFormat="1" x14ac:dyDescent="0.2">
      <c r="A293" s="4"/>
      <c r="B293" s="4"/>
      <c r="C293" s="4"/>
      <c r="D293" s="4"/>
      <c r="E293" s="4"/>
      <c r="F293" s="4"/>
      <c r="G293" s="4"/>
      <c r="H293" s="4"/>
    </row>
    <row r="294" spans="1:8" s="1" customFormat="1" x14ac:dyDescent="0.2">
      <c r="A294" s="4"/>
      <c r="B294" s="4"/>
      <c r="C294" s="4"/>
      <c r="D294" s="4"/>
      <c r="E294" s="4"/>
      <c r="F294" s="4"/>
      <c r="G294" s="4"/>
      <c r="H294" s="4"/>
    </row>
    <row r="295" spans="1:8" s="1" customFormat="1" x14ac:dyDescent="0.2">
      <c r="A295" s="4"/>
      <c r="B295" s="4"/>
      <c r="C295" s="4"/>
      <c r="D295" s="4"/>
      <c r="E295" s="4"/>
      <c r="F295" s="4"/>
      <c r="G295" s="4"/>
      <c r="H295" s="4"/>
    </row>
    <row r="296" spans="1:8" s="1" customFormat="1" x14ac:dyDescent="0.2">
      <c r="A296" s="4"/>
      <c r="B296" s="4"/>
      <c r="C296" s="4"/>
      <c r="D296" s="4"/>
      <c r="E296" s="4"/>
      <c r="F296" s="4"/>
      <c r="G296" s="4"/>
      <c r="H296" s="4"/>
    </row>
    <row r="297" spans="1:8" s="1" customFormat="1" x14ac:dyDescent="0.2">
      <c r="A297" s="4"/>
      <c r="B297" s="4"/>
      <c r="C297" s="4"/>
      <c r="D297" s="4"/>
      <c r="E297" s="4"/>
      <c r="F297" s="4"/>
      <c r="G297" s="4"/>
      <c r="H297" s="4"/>
    </row>
    <row r="298" spans="1:8" s="1" customFormat="1" x14ac:dyDescent="0.2">
      <c r="A298" s="4"/>
      <c r="B298" s="4"/>
      <c r="C298" s="4"/>
      <c r="D298" s="4"/>
      <c r="E298" s="4"/>
      <c r="F298" s="4"/>
      <c r="G298" s="4"/>
      <c r="H298" s="4"/>
    </row>
    <row r="299" spans="1:8" s="1" customFormat="1" x14ac:dyDescent="0.2">
      <c r="A299" s="4"/>
      <c r="B299" s="4"/>
      <c r="C299" s="4"/>
      <c r="D299" s="4"/>
      <c r="E299" s="4"/>
      <c r="F299" s="4"/>
      <c r="G299" s="4"/>
      <c r="H299" s="4"/>
    </row>
    <row r="300" spans="1:8" s="1" customFormat="1" x14ac:dyDescent="0.2">
      <c r="A300" s="4"/>
      <c r="B300" s="4"/>
      <c r="C300" s="4"/>
      <c r="D300" s="4"/>
      <c r="E300" s="4"/>
      <c r="F300" s="4"/>
      <c r="G300" s="4"/>
      <c r="H300" s="4"/>
    </row>
    <row r="301" spans="1:8" s="1" customFormat="1" x14ac:dyDescent="0.2">
      <c r="A301" s="4"/>
      <c r="B301" s="4"/>
      <c r="C301" s="4"/>
      <c r="D301" s="4"/>
      <c r="E301" s="4"/>
      <c r="F301" s="4"/>
      <c r="G301" s="4"/>
      <c r="H301" s="4"/>
    </row>
    <row r="302" spans="1:8" s="1" customFormat="1" x14ac:dyDescent="0.2">
      <c r="A302" s="4"/>
      <c r="B302" s="4"/>
      <c r="C302" s="4"/>
      <c r="D302" s="4"/>
      <c r="E302" s="4"/>
      <c r="F302" s="4"/>
      <c r="G302" s="4"/>
      <c r="H302" s="4"/>
    </row>
    <row r="303" spans="1:8" s="1" customFormat="1" x14ac:dyDescent="0.2">
      <c r="A303" s="4"/>
      <c r="B303" s="4"/>
      <c r="C303" s="4"/>
      <c r="D303" s="4"/>
      <c r="E303" s="4"/>
      <c r="F303" s="4"/>
      <c r="G303" s="4"/>
      <c r="H303" s="4"/>
    </row>
    <row r="304" spans="1:8" s="1" customFormat="1" x14ac:dyDescent="0.2">
      <c r="A304" s="4"/>
      <c r="B304" s="4"/>
      <c r="C304" s="4"/>
      <c r="D304" s="4"/>
      <c r="E304" s="4"/>
      <c r="F304" s="4"/>
      <c r="G304" s="4"/>
      <c r="H304" s="4"/>
    </row>
    <row r="305" spans="1:8" s="1" customFormat="1" x14ac:dyDescent="0.2">
      <c r="A305" s="4"/>
      <c r="B305" s="4"/>
      <c r="C305" s="4"/>
      <c r="D305" s="4"/>
      <c r="E305" s="4"/>
      <c r="F305" s="4"/>
      <c r="G305" s="4"/>
      <c r="H305" s="4"/>
    </row>
    <row r="306" spans="1:8" s="1" customFormat="1" x14ac:dyDescent="0.2">
      <c r="A306" s="4"/>
      <c r="B306" s="4"/>
      <c r="C306" s="4"/>
      <c r="D306" s="4"/>
      <c r="E306" s="4"/>
      <c r="F306" s="4"/>
      <c r="G306" s="4"/>
      <c r="H306" s="4"/>
    </row>
    <row r="307" spans="1:8" s="1" customFormat="1" x14ac:dyDescent="0.2">
      <c r="A307" s="4"/>
      <c r="B307" s="4"/>
      <c r="C307" s="4"/>
      <c r="D307" s="4"/>
      <c r="E307" s="4"/>
      <c r="F307" s="4"/>
      <c r="G307" s="4"/>
      <c r="H307" s="4"/>
    </row>
    <row r="308" spans="1:8" s="1" customFormat="1" x14ac:dyDescent="0.2">
      <c r="A308" s="4"/>
      <c r="B308" s="4"/>
      <c r="C308" s="4"/>
      <c r="D308" s="4"/>
      <c r="E308" s="4"/>
      <c r="F308" s="4"/>
      <c r="G308" s="4"/>
      <c r="H308" s="4"/>
    </row>
    <row r="309" spans="1:8" s="1" customFormat="1" x14ac:dyDescent="0.2">
      <c r="A309" s="4"/>
      <c r="B309" s="4"/>
      <c r="C309" s="4"/>
      <c r="D309" s="4"/>
      <c r="E309" s="4"/>
      <c r="F309" s="4"/>
      <c r="G309" s="4"/>
      <c r="H309" s="4"/>
    </row>
    <row r="310" spans="1:8" s="1" customFormat="1" x14ac:dyDescent="0.2">
      <c r="A310" s="4"/>
      <c r="B310" s="4"/>
      <c r="C310" s="4"/>
      <c r="D310" s="4"/>
      <c r="E310" s="4"/>
      <c r="F310" s="4"/>
      <c r="G310" s="4"/>
      <c r="H310" s="4"/>
    </row>
    <row r="311" spans="1:8" s="1" customFormat="1" x14ac:dyDescent="0.2">
      <c r="A311" s="4"/>
      <c r="B311" s="4"/>
      <c r="C311" s="4"/>
      <c r="D311" s="4"/>
      <c r="E311" s="4"/>
      <c r="F311" s="4"/>
      <c r="G311" s="4"/>
      <c r="H311" s="4"/>
    </row>
    <row r="312" spans="1:8" s="1" customFormat="1" x14ac:dyDescent="0.2">
      <c r="A312" s="4"/>
      <c r="B312" s="4"/>
      <c r="C312" s="4"/>
      <c r="D312" s="4"/>
      <c r="E312" s="4"/>
      <c r="F312" s="4"/>
      <c r="G312" s="4"/>
      <c r="H312" s="4"/>
    </row>
    <row r="313" spans="1:8" s="1" customFormat="1" x14ac:dyDescent="0.2">
      <c r="A313" s="4"/>
      <c r="B313" s="4"/>
      <c r="C313" s="4"/>
      <c r="D313" s="4"/>
      <c r="E313" s="4"/>
      <c r="F313" s="4"/>
      <c r="G313" s="4"/>
      <c r="H313" s="4"/>
    </row>
    <row r="314" spans="1:8" s="1" customFormat="1" x14ac:dyDescent="0.2">
      <c r="A314" s="4"/>
      <c r="B314" s="4"/>
      <c r="C314" s="4"/>
      <c r="D314" s="4"/>
      <c r="E314" s="4"/>
      <c r="F314" s="4"/>
      <c r="G314" s="4"/>
      <c r="H314" s="4"/>
    </row>
    <row r="315" spans="1:8" s="1" customFormat="1" x14ac:dyDescent="0.2">
      <c r="A315" s="4"/>
      <c r="B315" s="4"/>
      <c r="C315" s="4"/>
      <c r="D315" s="4"/>
      <c r="E315" s="4"/>
      <c r="F315" s="4"/>
      <c r="G315" s="4"/>
      <c r="H315" s="4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E112"/>
  <sheetViews>
    <sheetView showGridLines="0" tabSelected="1" zoomScale="85" zoomScaleNormal="85" workbookViewId="0">
      <pane xSplit="2" ySplit="7" topLeftCell="C71" activePane="bottomRight" state="frozen"/>
      <selection pane="topRight" activeCell="B1" sqref="B1"/>
      <selection pane="bottomLeft" activeCell="A12" sqref="A12"/>
      <selection pane="bottomRight" activeCell="B4" sqref="B4"/>
    </sheetView>
  </sheetViews>
  <sheetFormatPr baseColWidth="10" defaultColWidth="11.42578125" defaultRowHeight="12" x14ac:dyDescent="0.2"/>
  <cols>
    <col min="1" max="1" width="1.85546875" style="230" customWidth="1"/>
    <col min="2" max="2" width="28.85546875" style="230" customWidth="1"/>
    <col min="3" max="18" width="11.42578125" style="230" customWidth="1"/>
    <col min="19" max="16384" width="11.42578125" style="230"/>
  </cols>
  <sheetData>
    <row r="1" spans="2:31" ht="92.25" customHeight="1" x14ac:dyDescent="0.2"/>
    <row r="2" spans="2:31" ht="15" customHeight="1" x14ac:dyDescent="0.2">
      <c r="B2" s="235" t="s">
        <v>76</v>
      </c>
      <c r="M2" s="249"/>
    </row>
    <row r="3" spans="2:31" ht="15" customHeight="1" x14ac:dyDescent="0.2">
      <c r="B3" s="236" t="s">
        <v>90</v>
      </c>
    </row>
    <row r="4" spans="2:31" ht="15" customHeight="1" x14ac:dyDescent="0.2">
      <c r="B4" s="235" t="s">
        <v>23</v>
      </c>
    </row>
    <row r="5" spans="2:31" s="232" customFormat="1" ht="23.25" customHeight="1" x14ac:dyDescent="0.2">
      <c r="B5" s="254" t="s">
        <v>33</v>
      </c>
      <c r="C5" s="256">
        <v>2015</v>
      </c>
      <c r="D5" s="256"/>
      <c r="E5" s="256">
        <v>2016</v>
      </c>
      <c r="F5" s="256"/>
      <c r="G5" s="256">
        <v>2017</v>
      </c>
      <c r="H5" s="256"/>
      <c r="I5" s="256">
        <v>2018</v>
      </c>
      <c r="J5" s="256"/>
      <c r="K5" s="256">
        <v>2019</v>
      </c>
      <c r="L5" s="259"/>
      <c r="M5" s="256">
        <v>2020</v>
      </c>
      <c r="N5" s="259"/>
      <c r="O5" s="256">
        <v>2021</v>
      </c>
      <c r="P5" s="259"/>
      <c r="Q5" s="256">
        <v>2022</v>
      </c>
      <c r="R5" s="256"/>
      <c r="S5" s="257" t="s">
        <v>89</v>
      </c>
      <c r="T5" s="258"/>
    </row>
    <row r="6" spans="2:31" s="232" customFormat="1" ht="23.25" customHeight="1" x14ac:dyDescent="0.2">
      <c r="B6" s="255"/>
      <c r="C6" s="238" t="s">
        <v>85</v>
      </c>
      <c r="D6" s="238" t="s">
        <v>86</v>
      </c>
      <c r="E6" s="238" t="s">
        <v>85</v>
      </c>
      <c r="F6" s="238" t="s">
        <v>86</v>
      </c>
      <c r="G6" s="238" t="s">
        <v>85</v>
      </c>
      <c r="H6" s="238" t="s">
        <v>86</v>
      </c>
      <c r="I6" s="238" t="s">
        <v>85</v>
      </c>
      <c r="J6" s="238" t="s">
        <v>86</v>
      </c>
      <c r="K6" s="238" t="s">
        <v>85</v>
      </c>
      <c r="L6" s="248" t="s">
        <v>86</v>
      </c>
      <c r="M6" s="238" t="s">
        <v>85</v>
      </c>
      <c r="N6" s="248" t="s">
        <v>86</v>
      </c>
      <c r="O6" s="238" t="s">
        <v>85</v>
      </c>
      <c r="P6" s="238" t="s">
        <v>86</v>
      </c>
      <c r="Q6" s="251" t="s">
        <v>85</v>
      </c>
      <c r="R6" s="238" t="s">
        <v>86</v>
      </c>
      <c r="S6" s="251" t="s">
        <v>85</v>
      </c>
      <c r="T6" s="252" t="s">
        <v>86</v>
      </c>
    </row>
    <row r="7" spans="2:31" s="232" customFormat="1" ht="5.25" customHeight="1" x14ac:dyDescent="0.2"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50"/>
      <c r="R7" s="250"/>
      <c r="S7" s="250"/>
      <c r="T7" s="250"/>
    </row>
    <row r="8" spans="2:31" s="232" customFormat="1" x14ac:dyDescent="0.2">
      <c r="B8" s="243" t="s">
        <v>87</v>
      </c>
      <c r="C8" s="244">
        <v>433</v>
      </c>
      <c r="D8" s="244">
        <v>45</v>
      </c>
      <c r="E8" s="244">
        <v>472</v>
      </c>
      <c r="F8" s="244">
        <v>52</v>
      </c>
      <c r="G8" s="244">
        <v>598</v>
      </c>
      <c r="H8" s="244">
        <v>69</v>
      </c>
      <c r="I8" s="244">
        <f t="shared" ref="I8:S8" si="0">+SUM(I18,I28,I38,I48,I58,I68,I78,I88,I98)</f>
        <v>629</v>
      </c>
      <c r="J8" s="244">
        <f t="shared" si="0"/>
        <v>78</v>
      </c>
      <c r="K8" s="244">
        <f t="shared" si="0"/>
        <v>633</v>
      </c>
      <c r="L8" s="244">
        <f t="shared" si="0"/>
        <v>60</v>
      </c>
      <c r="M8" s="244">
        <f t="shared" si="0"/>
        <v>517</v>
      </c>
      <c r="N8" s="244">
        <f t="shared" si="0"/>
        <v>42</v>
      </c>
      <c r="O8" s="244">
        <f t="shared" si="0"/>
        <v>540</v>
      </c>
      <c r="P8" s="244">
        <f t="shared" si="0"/>
        <v>40</v>
      </c>
      <c r="Q8" s="244">
        <f t="shared" si="0"/>
        <v>733</v>
      </c>
      <c r="R8" s="244">
        <f t="shared" si="0"/>
        <v>75</v>
      </c>
      <c r="S8" s="244">
        <f t="shared" si="0"/>
        <v>932</v>
      </c>
      <c r="T8" s="244">
        <f>+SUM(T18,T28,T38,T48,T58,T68,T78,T88,T98)</f>
        <v>91</v>
      </c>
      <c r="V8" s="232">
        <v>629</v>
      </c>
      <c r="W8" s="232">
        <v>78</v>
      </c>
      <c r="X8" s="232">
        <v>633</v>
      </c>
      <c r="Y8" s="232">
        <v>60</v>
      </c>
      <c r="Z8" s="232">
        <v>517</v>
      </c>
      <c r="AA8" s="232">
        <v>42</v>
      </c>
      <c r="AB8" s="232">
        <v>540</v>
      </c>
      <c r="AC8" s="232">
        <v>40</v>
      </c>
      <c r="AD8" s="232">
        <v>733</v>
      </c>
      <c r="AE8" s="232">
        <v>75</v>
      </c>
    </row>
    <row r="9" spans="2:31" ht="12" customHeight="1" x14ac:dyDescent="0.2">
      <c r="B9" s="239" t="s">
        <v>77</v>
      </c>
      <c r="C9" s="240">
        <v>51</v>
      </c>
      <c r="D9" s="240">
        <v>4</v>
      </c>
      <c r="E9" s="240">
        <v>49</v>
      </c>
      <c r="F9" s="240">
        <v>0</v>
      </c>
      <c r="G9" s="240">
        <v>62</v>
      </c>
      <c r="H9" s="240">
        <v>2</v>
      </c>
      <c r="I9" s="240">
        <v>64</v>
      </c>
      <c r="J9" s="240">
        <v>4</v>
      </c>
      <c r="K9" s="240">
        <v>60</v>
      </c>
      <c r="L9" s="240">
        <v>4</v>
      </c>
      <c r="M9" s="240">
        <v>64</v>
      </c>
      <c r="N9" s="240">
        <v>3</v>
      </c>
      <c r="O9" s="240">
        <v>71</v>
      </c>
      <c r="P9" s="240">
        <v>2</v>
      </c>
      <c r="Q9" s="240">
        <f t="shared" ref="Q9:R9" si="1">+SUM(Q19,Q29,Q39,Q49,Q59,Q69,Q79,Q89,Q99)</f>
        <v>80</v>
      </c>
      <c r="R9" s="240">
        <f t="shared" si="1"/>
        <v>6</v>
      </c>
      <c r="S9" s="240">
        <f t="shared" ref="S9:T9" si="2">+SUM(S19,S29,S39,S49,S59,S69,S79,S89,S99)</f>
        <v>107</v>
      </c>
      <c r="T9" s="240">
        <f t="shared" si="2"/>
        <v>8</v>
      </c>
    </row>
    <row r="10" spans="2:31" ht="12" customHeight="1" x14ac:dyDescent="0.2">
      <c r="B10" s="239" t="s">
        <v>78</v>
      </c>
      <c r="C10" s="240">
        <v>75</v>
      </c>
      <c r="D10" s="240">
        <v>11</v>
      </c>
      <c r="E10" s="240">
        <v>90</v>
      </c>
      <c r="F10" s="240">
        <v>12</v>
      </c>
      <c r="G10" s="240">
        <v>105</v>
      </c>
      <c r="H10" s="240">
        <v>15</v>
      </c>
      <c r="I10" s="240">
        <v>92</v>
      </c>
      <c r="J10" s="240">
        <v>12</v>
      </c>
      <c r="K10" s="240">
        <v>122</v>
      </c>
      <c r="L10" s="240">
        <v>12</v>
      </c>
      <c r="M10" s="240">
        <v>99</v>
      </c>
      <c r="N10" s="240">
        <v>10</v>
      </c>
      <c r="O10" s="240">
        <v>106</v>
      </c>
      <c r="P10" s="240">
        <v>11</v>
      </c>
      <c r="Q10" s="240">
        <f t="shared" ref="Q10:R10" si="3">+SUM(Q20,Q30,Q40,Q50,Q60,Q70,Q80,Q90,Q100)</f>
        <v>139</v>
      </c>
      <c r="R10" s="240">
        <f t="shared" si="3"/>
        <v>12</v>
      </c>
      <c r="S10" s="240">
        <f t="shared" ref="S10:T10" si="4">+SUM(S20,S30,S40,S50,S60,S70,S80,S90,S100)</f>
        <v>172</v>
      </c>
      <c r="T10" s="240">
        <f t="shared" si="4"/>
        <v>17</v>
      </c>
    </row>
    <row r="11" spans="2:31" ht="12" customHeight="1" x14ac:dyDescent="0.2">
      <c r="B11" s="239" t="s">
        <v>79</v>
      </c>
      <c r="C11" s="240">
        <v>65</v>
      </c>
      <c r="D11" s="240">
        <v>3</v>
      </c>
      <c r="E11" s="240">
        <v>87</v>
      </c>
      <c r="F11" s="240">
        <v>15</v>
      </c>
      <c r="G11" s="240">
        <v>122</v>
      </c>
      <c r="H11" s="240">
        <v>19</v>
      </c>
      <c r="I11" s="240">
        <v>131</v>
      </c>
      <c r="J11" s="240">
        <v>24</v>
      </c>
      <c r="K11" s="240">
        <v>125</v>
      </c>
      <c r="L11" s="240">
        <v>12</v>
      </c>
      <c r="M11" s="240">
        <v>95</v>
      </c>
      <c r="N11" s="240">
        <v>7</v>
      </c>
      <c r="O11" s="240">
        <v>87</v>
      </c>
      <c r="P11" s="240">
        <v>9</v>
      </c>
      <c r="Q11" s="240">
        <f t="shared" ref="Q11:R11" si="5">+SUM(Q21,Q31,Q41,Q51,Q61,Q71,Q81,Q91,Q101)</f>
        <v>123</v>
      </c>
      <c r="R11" s="240">
        <f t="shared" si="5"/>
        <v>12</v>
      </c>
      <c r="S11" s="240">
        <f t="shared" ref="S11:T11" si="6">+SUM(S21,S31,S41,S51,S61,S71,S81,S91,S101)</f>
        <v>175</v>
      </c>
      <c r="T11" s="240">
        <f t="shared" si="6"/>
        <v>19</v>
      </c>
    </row>
    <row r="12" spans="2:31" x14ac:dyDescent="0.2">
      <c r="B12" s="239" t="s">
        <v>80</v>
      </c>
      <c r="C12" s="240">
        <v>26</v>
      </c>
      <c r="D12" s="240">
        <v>3</v>
      </c>
      <c r="E12" s="240">
        <v>35</v>
      </c>
      <c r="F12" s="240">
        <v>4</v>
      </c>
      <c r="G12" s="240">
        <v>43</v>
      </c>
      <c r="H12" s="240">
        <v>3</v>
      </c>
      <c r="I12" s="240">
        <v>52</v>
      </c>
      <c r="J12" s="240">
        <v>6</v>
      </c>
      <c r="K12" s="240">
        <v>44</v>
      </c>
      <c r="L12" s="240">
        <v>4</v>
      </c>
      <c r="M12" s="240">
        <v>26</v>
      </c>
      <c r="N12" s="240">
        <v>10</v>
      </c>
      <c r="O12" s="240">
        <v>33</v>
      </c>
      <c r="P12" s="240">
        <v>1</v>
      </c>
      <c r="Q12" s="240">
        <f t="shared" ref="Q12:R12" si="7">+SUM(Q22,Q32,Q42,Q52,Q62,Q72,Q82,Q92,Q102)</f>
        <v>50</v>
      </c>
      <c r="R12" s="240">
        <f t="shared" si="7"/>
        <v>3</v>
      </c>
      <c r="S12" s="240">
        <f t="shared" ref="S12:T12" si="8">+SUM(S22,S32,S42,S52,S62,S72,S82,S92,S102)</f>
        <v>49</v>
      </c>
      <c r="T12" s="240">
        <f t="shared" si="8"/>
        <v>2</v>
      </c>
    </row>
    <row r="13" spans="2:31" x14ac:dyDescent="0.2">
      <c r="B13" s="239" t="s">
        <v>81</v>
      </c>
      <c r="C13" s="240">
        <v>127</v>
      </c>
      <c r="D13" s="240">
        <v>11</v>
      </c>
      <c r="E13" s="240">
        <v>129</v>
      </c>
      <c r="F13" s="240">
        <v>12</v>
      </c>
      <c r="G13" s="240">
        <v>166</v>
      </c>
      <c r="H13" s="240">
        <v>26</v>
      </c>
      <c r="I13" s="240">
        <v>193</v>
      </c>
      <c r="J13" s="240">
        <v>22</v>
      </c>
      <c r="K13" s="240">
        <v>168</v>
      </c>
      <c r="L13" s="240">
        <v>16</v>
      </c>
      <c r="M13" s="240">
        <v>123</v>
      </c>
      <c r="N13" s="240">
        <v>5</v>
      </c>
      <c r="O13" s="240">
        <v>132</v>
      </c>
      <c r="P13" s="240">
        <v>11</v>
      </c>
      <c r="Q13" s="240">
        <f t="shared" ref="Q13:R13" si="9">+SUM(Q23,Q33,Q43,Q53,Q63,Q73,Q83,Q93,Q103)</f>
        <v>175</v>
      </c>
      <c r="R13" s="240">
        <f t="shared" si="9"/>
        <v>22</v>
      </c>
      <c r="S13" s="240">
        <f t="shared" ref="S13:T13" si="10">+SUM(S23,S33,S43,S53,S63,S73,S83,S93,S103)</f>
        <v>217</v>
      </c>
      <c r="T13" s="240">
        <f t="shared" si="10"/>
        <v>18</v>
      </c>
    </row>
    <row r="14" spans="2:31" x14ac:dyDescent="0.2">
      <c r="B14" s="239" t="s">
        <v>82</v>
      </c>
      <c r="C14" s="240">
        <v>23</v>
      </c>
      <c r="D14" s="240">
        <v>5</v>
      </c>
      <c r="E14" s="240">
        <v>26</v>
      </c>
      <c r="F14" s="240">
        <v>2</v>
      </c>
      <c r="G14" s="240">
        <v>30</v>
      </c>
      <c r="H14" s="240">
        <v>1</v>
      </c>
      <c r="I14" s="240">
        <v>34</v>
      </c>
      <c r="J14" s="240">
        <v>2</v>
      </c>
      <c r="K14" s="240">
        <v>29</v>
      </c>
      <c r="L14" s="240">
        <v>3</v>
      </c>
      <c r="M14" s="240">
        <v>30</v>
      </c>
      <c r="N14" s="240">
        <v>0</v>
      </c>
      <c r="O14" s="240">
        <v>26</v>
      </c>
      <c r="P14" s="240">
        <v>1</v>
      </c>
      <c r="Q14" s="240">
        <f t="shared" ref="Q14:R14" si="11">+SUM(Q24,Q34,Q44,Q54,Q64,Q74,Q84,Q94,Q104)</f>
        <v>28</v>
      </c>
      <c r="R14" s="240">
        <f t="shared" si="11"/>
        <v>4</v>
      </c>
      <c r="S14" s="240">
        <f t="shared" ref="S14:T14" si="12">+SUM(S24,S34,S44,S54,S64,S74,S84,S94,S104)</f>
        <v>31</v>
      </c>
      <c r="T14" s="240">
        <f t="shared" si="12"/>
        <v>7</v>
      </c>
    </row>
    <row r="15" spans="2:31" x14ac:dyDescent="0.2">
      <c r="B15" s="239" t="s">
        <v>84</v>
      </c>
      <c r="C15" s="240">
        <v>29</v>
      </c>
      <c r="D15" s="240">
        <v>5</v>
      </c>
      <c r="E15" s="240">
        <v>26</v>
      </c>
      <c r="F15" s="240">
        <v>6</v>
      </c>
      <c r="G15" s="240">
        <v>44</v>
      </c>
      <c r="H15" s="240">
        <v>3</v>
      </c>
      <c r="I15" s="240">
        <v>40</v>
      </c>
      <c r="J15" s="240">
        <v>7</v>
      </c>
      <c r="K15" s="240">
        <v>63</v>
      </c>
      <c r="L15" s="240">
        <v>7</v>
      </c>
      <c r="M15" s="240">
        <v>65</v>
      </c>
      <c r="N15" s="240">
        <v>5</v>
      </c>
      <c r="O15" s="240">
        <v>69</v>
      </c>
      <c r="P15" s="240">
        <v>3</v>
      </c>
      <c r="Q15" s="240">
        <f t="shared" ref="Q15:R15" si="13">+SUM(Q25,Q35,Q45,Q55,Q65,Q75,Q85,Q95,Q105)</f>
        <v>119</v>
      </c>
      <c r="R15" s="240">
        <f t="shared" si="13"/>
        <v>14</v>
      </c>
      <c r="S15" s="240">
        <f t="shared" ref="S15:T15" si="14">+SUM(S25,S35,S45,S55,S65,S75,S85,S95,S105)</f>
        <v>155</v>
      </c>
      <c r="T15" s="240">
        <f t="shared" si="14"/>
        <v>15</v>
      </c>
    </row>
    <row r="16" spans="2:31" x14ac:dyDescent="0.2">
      <c r="B16" s="239" t="s">
        <v>83</v>
      </c>
      <c r="C16" s="240">
        <v>37</v>
      </c>
      <c r="D16" s="240">
        <v>3</v>
      </c>
      <c r="E16" s="240">
        <v>30</v>
      </c>
      <c r="F16" s="240">
        <v>1</v>
      </c>
      <c r="G16" s="240">
        <v>26</v>
      </c>
      <c r="H16" s="240">
        <v>0</v>
      </c>
      <c r="I16" s="240">
        <v>23</v>
      </c>
      <c r="J16" s="240">
        <v>1</v>
      </c>
      <c r="K16" s="240">
        <v>22</v>
      </c>
      <c r="L16" s="240">
        <v>2</v>
      </c>
      <c r="M16" s="240">
        <v>15</v>
      </c>
      <c r="N16" s="240">
        <v>2</v>
      </c>
      <c r="O16" s="240">
        <v>16</v>
      </c>
      <c r="P16" s="240">
        <v>2</v>
      </c>
      <c r="Q16" s="240">
        <f t="shared" ref="Q16:R16" si="15">+SUM(Q26,Q36,Q46,Q56,Q66,Q76,Q86,Q96,Q106)</f>
        <v>19</v>
      </c>
      <c r="R16" s="240">
        <f t="shared" si="15"/>
        <v>2</v>
      </c>
      <c r="S16" s="240">
        <f t="shared" ref="S16:T16" si="16">+SUM(S26,S36,S46,S56,S66,S76,S86,S96,S106)</f>
        <v>26</v>
      </c>
      <c r="T16" s="240">
        <f t="shared" si="16"/>
        <v>5</v>
      </c>
    </row>
    <row r="17" spans="2:20" ht="6.75" customHeight="1" x14ac:dyDescent="0.2">
      <c r="B17" s="239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  <row r="18" spans="2:20" s="232" customFormat="1" x14ac:dyDescent="0.2">
      <c r="B18" s="245" t="s">
        <v>17</v>
      </c>
      <c r="C18" s="245">
        <v>6</v>
      </c>
      <c r="D18" s="245">
        <v>0</v>
      </c>
      <c r="E18" s="245">
        <v>5</v>
      </c>
      <c r="F18" s="245">
        <v>0</v>
      </c>
      <c r="G18" s="245">
        <v>10</v>
      </c>
      <c r="H18" s="245">
        <v>0</v>
      </c>
      <c r="I18" s="245">
        <f t="shared" ref="I18:R18" si="17">+SUM(I19:I26)</f>
        <v>14</v>
      </c>
      <c r="J18" s="245">
        <f t="shared" si="17"/>
        <v>0</v>
      </c>
      <c r="K18" s="245">
        <f t="shared" si="17"/>
        <v>10</v>
      </c>
      <c r="L18" s="245">
        <f t="shared" si="17"/>
        <v>0</v>
      </c>
      <c r="M18" s="245">
        <f t="shared" si="17"/>
        <v>7</v>
      </c>
      <c r="N18" s="245">
        <f t="shared" si="17"/>
        <v>0</v>
      </c>
      <c r="O18" s="245">
        <f t="shared" si="17"/>
        <v>8</v>
      </c>
      <c r="P18" s="245">
        <f t="shared" si="17"/>
        <v>0</v>
      </c>
      <c r="Q18" s="245">
        <f t="shared" si="17"/>
        <v>8</v>
      </c>
      <c r="R18" s="245">
        <f t="shared" si="17"/>
        <v>0</v>
      </c>
      <c r="S18" s="245">
        <f>+SUM(S19:S26)</f>
        <v>9</v>
      </c>
      <c r="T18" s="245">
        <f t="shared" ref="T18" si="18">+SUM(T19:T26)</f>
        <v>0</v>
      </c>
    </row>
    <row r="19" spans="2:20" ht="12" customHeight="1" x14ac:dyDescent="0.2">
      <c r="B19" s="239" t="s">
        <v>77</v>
      </c>
      <c r="C19" s="240">
        <v>2</v>
      </c>
      <c r="D19" s="240">
        <v>0</v>
      </c>
      <c r="E19" s="240">
        <v>1</v>
      </c>
      <c r="F19" s="240">
        <v>0</v>
      </c>
      <c r="G19" s="240">
        <v>3</v>
      </c>
      <c r="H19" s="240">
        <v>0</v>
      </c>
      <c r="I19" s="240">
        <f>+'[1]TOT_pob_extr (2)'!AJ90</f>
        <v>6</v>
      </c>
      <c r="J19" s="240">
        <f>+'[1]TOT_pob_extr (2)'!AK90</f>
        <v>0</v>
      </c>
      <c r="K19" s="240">
        <f>+'[1]TOT_pob_extr (2)'!AL90</f>
        <v>2</v>
      </c>
      <c r="L19" s="240">
        <f>+'[1]TOT_pob_extr (2)'!AM90</f>
        <v>0</v>
      </c>
      <c r="M19" s="240">
        <f>+'[1]TOT_pob_extr (2)'!AN90</f>
        <v>1</v>
      </c>
      <c r="N19" s="240">
        <f>+'[1]TOT_pob_extr (2)'!AO90</f>
        <v>0</v>
      </c>
      <c r="O19" s="240">
        <f>+'[1]TOT_pob_extr (2)'!AP90</f>
        <v>2</v>
      </c>
      <c r="P19" s="240">
        <f>+'[1]TOT_pob_extr (2)'!AQ90</f>
        <v>0</v>
      </c>
      <c r="Q19" s="240">
        <f>+'[1]TOT_pob_extr (2)'!AR90</f>
        <v>2</v>
      </c>
      <c r="R19" s="240">
        <f>+'[1]TOT_pob_extr (2)'!AS90</f>
        <v>0</v>
      </c>
      <c r="S19" s="240">
        <f>+'[1]TOT_pob_extr (2)'!AT90</f>
        <v>3</v>
      </c>
      <c r="T19" s="240">
        <f>+'[1]TOT_pob_extr (2)'!AU90</f>
        <v>0</v>
      </c>
    </row>
    <row r="20" spans="2:20" ht="12" customHeight="1" x14ac:dyDescent="0.2">
      <c r="B20" s="239" t="s">
        <v>78</v>
      </c>
      <c r="C20" s="240">
        <v>0</v>
      </c>
      <c r="D20" s="240">
        <v>0</v>
      </c>
      <c r="E20" s="240">
        <v>0</v>
      </c>
      <c r="F20" s="240">
        <v>0</v>
      </c>
      <c r="G20" s="240">
        <v>0</v>
      </c>
      <c r="H20" s="240">
        <v>0</v>
      </c>
      <c r="I20" s="240">
        <f>+'[1]TOT_pob_extr (2)'!AJ91</f>
        <v>0</v>
      </c>
      <c r="J20" s="240">
        <f>+'[1]TOT_pob_extr (2)'!AK91</f>
        <v>0</v>
      </c>
      <c r="K20" s="240">
        <f>+'[1]TOT_pob_extr (2)'!AL91</f>
        <v>0</v>
      </c>
      <c r="L20" s="240">
        <f>+'[1]TOT_pob_extr (2)'!AM91</f>
        <v>0</v>
      </c>
      <c r="M20" s="240">
        <f>+'[1]TOT_pob_extr (2)'!AN91</f>
        <v>0</v>
      </c>
      <c r="N20" s="240">
        <f>+'[1]TOT_pob_extr (2)'!AO91</f>
        <v>0</v>
      </c>
      <c r="O20" s="240">
        <f>+'[1]TOT_pob_extr (2)'!AP91</f>
        <v>0</v>
      </c>
      <c r="P20" s="240">
        <f>+'[1]TOT_pob_extr (2)'!AQ91</f>
        <v>0</v>
      </c>
      <c r="Q20" s="240">
        <f>+'[1]TOT_pob_extr (2)'!AR91</f>
        <v>0</v>
      </c>
      <c r="R20" s="240">
        <f>+'[1]TOT_pob_extr (2)'!AS91</f>
        <v>0</v>
      </c>
      <c r="S20" s="240">
        <f>+'[1]TOT_pob_extr (2)'!AT91</f>
        <v>0</v>
      </c>
      <c r="T20" s="240">
        <f>+'[1]TOT_pob_extr (2)'!AU91</f>
        <v>0</v>
      </c>
    </row>
    <row r="21" spans="2:20" ht="12" customHeight="1" x14ac:dyDescent="0.2">
      <c r="B21" s="239" t="s">
        <v>79</v>
      </c>
      <c r="C21" s="240">
        <v>2</v>
      </c>
      <c r="D21" s="240">
        <v>0</v>
      </c>
      <c r="E21" s="240">
        <v>1</v>
      </c>
      <c r="F21" s="240">
        <v>0</v>
      </c>
      <c r="G21" s="240">
        <v>4</v>
      </c>
      <c r="H21" s="240">
        <v>0</v>
      </c>
      <c r="I21" s="240">
        <f>+'[1]TOT_pob_extr (2)'!AJ92</f>
        <v>3</v>
      </c>
      <c r="J21" s="240">
        <f>+'[1]TOT_pob_extr (2)'!AK92</f>
        <v>0</v>
      </c>
      <c r="K21" s="240">
        <f>+'[1]TOT_pob_extr (2)'!AL92</f>
        <v>3</v>
      </c>
      <c r="L21" s="240">
        <f>+'[1]TOT_pob_extr (2)'!AM92</f>
        <v>0</v>
      </c>
      <c r="M21" s="240">
        <f>+'[1]TOT_pob_extr (2)'!AN92</f>
        <v>1</v>
      </c>
      <c r="N21" s="240">
        <f>+'[1]TOT_pob_extr (2)'!AO92</f>
        <v>0</v>
      </c>
      <c r="O21" s="240">
        <f>+'[1]TOT_pob_extr (2)'!AP92</f>
        <v>1</v>
      </c>
      <c r="P21" s="240">
        <f>+'[1]TOT_pob_extr (2)'!AQ92</f>
        <v>0</v>
      </c>
      <c r="Q21" s="240">
        <f>+'[1]TOT_pob_extr (2)'!AR92</f>
        <v>1</v>
      </c>
      <c r="R21" s="240">
        <f>+'[1]TOT_pob_extr (2)'!AS92</f>
        <v>0</v>
      </c>
      <c r="S21" s="240">
        <f>+'[1]TOT_pob_extr (2)'!AT92</f>
        <v>1</v>
      </c>
      <c r="T21" s="240">
        <f>+'[1]TOT_pob_extr (2)'!AU92</f>
        <v>0</v>
      </c>
    </row>
    <row r="22" spans="2:20" x14ac:dyDescent="0.2">
      <c r="B22" s="239" t="s">
        <v>80</v>
      </c>
      <c r="C22" s="240">
        <v>0</v>
      </c>
      <c r="D22" s="240">
        <v>0</v>
      </c>
      <c r="E22" s="240">
        <v>1</v>
      </c>
      <c r="F22" s="240">
        <v>0</v>
      </c>
      <c r="G22" s="240">
        <v>0</v>
      </c>
      <c r="H22" s="240">
        <v>0</v>
      </c>
      <c r="I22" s="240">
        <f>+'[1]TOT_pob_extr (2)'!AJ93</f>
        <v>2</v>
      </c>
      <c r="J22" s="240">
        <f>+'[1]TOT_pob_extr (2)'!AK93</f>
        <v>0</v>
      </c>
      <c r="K22" s="240">
        <f>+'[1]TOT_pob_extr (2)'!AL93</f>
        <v>1</v>
      </c>
      <c r="L22" s="240">
        <f>+'[1]TOT_pob_extr (2)'!AM93</f>
        <v>0</v>
      </c>
      <c r="M22" s="240">
        <f>+'[1]TOT_pob_extr (2)'!AN93</f>
        <v>1</v>
      </c>
      <c r="N22" s="240">
        <f>+'[1]TOT_pob_extr (2)'!AO93</f>
        <v>0</v>
      </c>
      <c r="O22" s="240">
        <f>+'[1]TOT_pob_extr (2)'!AP93</f>
        <v>0</v>
      </c>
      <c r="P22" s="240">
        <f>+'[1]TOT_pob_extr (2)'!AQ93</f>
        <v>0</v>
      </c>
      <c r="Q22" s="240">
        <f>+'[1]TOT_pob_extr (2)'!AR93</f>
        <v>0</v>
      </c>
      <c r="R22" s="240">
        <f>+'[1]TOT_pob_extr (2)'!AS93</f>
        <v>0</v>
      </c>
      <c r="S22" s="240">
        <f>+'[1]TOT_pob_extr (2)'!AT93</f>
        <v>0</v>
      </c>
      <c r="T22" s="240">
        <f>+'[1]TOT_pob_extr (2)'!AU93</f>
        <v>0</v>
      </c>
    </row>
    <row r="23" spans="2:20" x14ac:dyDescent="0.2">
      <c r="B23" s="239" t="s">
        <v>81</v>
      </c>
      <c r="C23" s="240">
        <v>2</v>
      </c>
      <c r="D23" s="240">
        <v>0</v>
      </c>
      <c r="E23" s="240">
        <v>1</v>
      </c>
      <c r="F23" s="240">
        <v>0</v>
      </c>
      <c r="G23" s="240">
        <v>1</v>
      </c>
      <c r="H23" s="240">
        <v>0</v>
      </c>
      <c r="I23" s="240">
        <f>+'[1]TOT_pob_extr (2)'!AJ94</f>
        <v>2</v>
      </c>
      <c r="J23" s="240">
        <f>+'[1]TOT_pob_extr (2)'!AK94</f>
        <v>0</v>
      </c>
      <c r="K23" s="240">
        <f>+'[1]TOT_pob_extr (2)'!AL94</f>
        <v>3</v>
      </c>
      <c r="L23" s="240">
        <f>+'[1]TOT_pob_extr (2)'!AM94</f>
        <v>0</v>
      </c>
      <c r="M23" s="240">
        <f>+'[1]TOT_pob_extr (2)'!AN94</f>
        <v>4</v>
      </c>
      <c r="N23" s="240">
        <f>+'[1]TOT_pob_extr (2)'!AO94</f>
        <v>0</v>
      </c>
      <c r="O23" s="240">
        <f>+'[1]TOT_pob_extr (2)'!AP94</f>
        <v>5</v>
      </c>
      <c r="P23" s="240">
        <f>+'[1]TOT_pob_extr (2)'!AQ94</f>
        <v>0</v>
      </c>
      <c r="Q23" s="240">
        <f>+'[1]TOT_pob_extr (2)'!AR94</f>
        <v>3</v>
      </c>
      <c r="R23" s="240">
        <f>+'[1]TOT_pob_extr (2)'!AS94</f>
        <v>0</v>
      </c>
      <c r="S23" s="240">
        <f>+'[1]TOT_pob_extr (2)'!AT94</f>
        <v>3</v>
      </c>
      <c r="T23" s="240">
        <f>+'[1]TOT_pob_extr (2)'!AU94</f>
        <v>0</v>
      </c>
    </row>
    <row r="24" spans="2:20" x14ac:dyDescent="0.2">
      <c r="B24" s="239" t="s">
        <v>82</v>
      </c>
      <c r="C24" s="240">
        <v>0</v>
      </c>
      <c r="D24" s="240">
        <v>0</v>
      </c>
      <c r="E24" s="240">
        <v>1</v>
      </c>
      <c r="F24" s="240">
        <v>0</v>
      </c>
      <c r="G24" s="240">
        <v>2</v>
      </c>
      <c r="H24" s="240">
        <v>0</v>
      </c>
      <c r="I24" s="240">
        <f>+'[1]TOT_pob_extr (2)'!AJ95</f>
        <v>1</v>
      </c>
      <c r="J24" s="240">
        <f>+'[1]TOT_pob_extr (2)'!AK95</f>
        <v>0</v>
      </c>
      <c r="K24" s="240">
        <f>+'[1]TOT_pob_extr (2)'!AL95</f>
        <v>1</v>
      </c>
      <c r="L24" s="240">
        <f>+'[1]TOT_pob_extr (2)'!AM95</f>
        <v>0</v>
      </c>
      <c r="M24" s="240">
        <f>+'[1]TOT_pob_extr (2)'!AN95</f>
        <v>0</v>
      </c>
      <c r="N24" s="240">
        <f>+'[1]TOT_pob_extr (2)'!AO95</f>
        <v>0</v>
      </c>
      <c r="O24" s="240">
        <f>+'[1]TOT_pob_extr (2)'!AP95</f>
        <v>0</v>
      </c>
      <c r="P24" s="240">
        <f>+'[1]TOT_pob_extr (2)'!AQ95</f>
        <v>0</v>
      </c>
      <c r="Q24" s="240">
        <f>+'[1]TOT_pob_extr (2)'!AR95</f>
        <v>0</v>
      </c>
      <c r="R24" s="240">
        <f>+'[1]TOT_pob_extr (2)'!AS95</f>
        <v>0</v>
      </c>
      <c r="S24" s="240">
        <f>+'[1]TOT_pob_extr (2)'!AT95</f>
        <v>0</v>
      </c>
      <c r="T24" s="240">
        <f>+'[1]TOT_pob_extr (2)'!AU95</f>
        <v>0</v>
      </c>
    </row>
    <row r="25" spans="2:20" x14ac:dyDescent="0.2">
      <c r="B25" s="239" t="s">
        <v>84</v>
      </c>
      <c r="C25" s="240">
        <v>0</v>
      </c>
      <c r="D25" s="240">
        <v>0</v>
      </c>
      <c r="E25" s="240">
        <v>0</v>
      </c>
      <c r="F25" s="240">
        <v>0</v>
      </c>
      <c r="G25" s="240">
        <v>0</v>
      </c>
      <c r="H25" s="240">
        <v>0</v>
      </c>
      <c r="I25" s="240">
        <f>+'[1]TOT_pob_extr (2)'!AJ96</f>
        <v>0</v>
      </c>
      <c r="J25" s="240">
        <f>+'[1]TOT_pob_extr (2)'!AK96</f>
        <v>0</v>
      </c>
      <c r="K25" s="240">
        <f>+'[1]TOT_pob_extr (2)'!AL96</f>
        <v>0</v>
      </c>
      <c r="L25" s="240">
        <f>+'[1]TOT_pob_extr (2)'!AM96</f>
        <v>0</v>
      </c>
      <c r="M25" s="240">
        <f>+'[1]TOT_pob_extr (2)'!AN96</f>
        <v>0</v>
      </c>
      <c r="N25" s="240">
        <f>+'[1]TOT_pob_extr (2)'!AO96</f>
        <v>0</v>
      </c>
      <c r="O25" s="240">
        <f>+'[1]TOT_pob_extr (2)'!AP96</f>
        <v>0</v>
      </c>
      <c r="P25" s="240">
        <f>+'[1]TOT_pob_extr (2)'!AQ96</f>
        <v>0</v>
      </c>
      <c r="Q25" s="240">
        <f>+'[1]TOT_pob_extr (2)'!AR96</f>
        <v>1</v>
      </c>
      <c r="R25" s="240">
        <f>+'[1]TOT_pob_extr (2)'!AS96</f>
        <v>0</v>
      </c>
      <c r="S25" s="240">
        <f>+'[1]TOT_pob_extr (2)'!AT96</f>
        <v>1</v>
      </c>
      <c r="T25" s="240">
        <f>+'[1]TOT_pob_extr (2)'!AU96</f>
        <v>0</v>
      </c>
    </row>
    <row r="26" spans="2:20" x14ac:dyDescent="0.2">
      <c r="B26" s="239" t="s">
        <v>83</v>
      </c>
      <c r="C26" s="240">
        <v>0</v>
      </c>
      <c r="D26" s="240">
        <v>0</v>
      </c>
      <c r="E26" s="240">
        <v>0</v>
      </c>
      <c r="F26" s="240">
        <v>0</v>
      </c>
      <c r="G26" s="240">
        <v>0</v>
      </c>
      <c r="H26" s="240">
        <v>0</v>
      </c>
      <c r="I26" s="240">
        <f>+'[1]TOT_pob_extr (2)'!AJ97</f>
        <v>0</v>
      </c>
      <c r="J26" s="240">
        <f>+'[1]TOT_pob_extr (2)'!AK97</f>
        <v>0</v>
      </c>
      <c r="K26" s="240">
        <f>+'[1]TOT_pob_extr (2)'!AL97</f>
        <v>0</v>
      </c>
      <c r="L26" s="240">
        <f>+'[1]TOT_pob_extr (2)'!AM97</f>
        <v>0</v>
      </c>
      <c r="M26" s="240">
        <f>+'[1]TOT_pob_extr (2)'!AN97</f>
        <v>0</v>
      </c>
      <c r="N26" s="240">
        <f>+'[1]TOT_pob_extr (2)'!AO97</f>
        <v>0</v>
      </c>
      <c r="O26" s="240">
        <f>+'[1]TOT_pob_extr (2)'!AP97</f>
        <v>0</v>
      </c>
      <c r="P26" s="240">
        <f>+'[1]TOT_pob_extr (2)'!AQ97</f>
        <v>0</v>
      </c>
      <c r="Q26" s="240">
        <f>+'[1]TOT_pob_extr (2)'!AR97</f>
        <v>1</v>
      </c>
      <c r="R26" s="240">
        <f>+'[1]TOT_pob_extr (2)'!AS97</f>
        <v>0</v>
      </c>
      <c r="S26" s="240">
        <f>+'[1]TOT_pob_extr (2)'!AT97</f>
        <v>1</v>
      </c>
      <c r="T26" s="240">
        <f>+'[1]TOT_pob_extr (2)'!AU97</f>
        <v>0</v>
      </c>
    </row>
    <row r="27" spans="2:20" ht="6.75" customHeight="1" x14ac:dyDescent="0.2">
      <c r="B27" s="239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</row>
    <row r="28" spans="2:20" s="232" customFormat="1" x14ac:dyDescent="0.2">
      <c r="B28" s="245" t="s">
        <v>16</v>
      </c>
      <c r="C28" s="245">
        <v>107</v>
      </c>
      <c r="D28" s="245">
        <v>15</v>
      </c>
      <c r="E28" s="245">
        <v>110</v>
      </c>
      <c r="F28" s="245">
        <v>26</v>
      </c>
      <c r="G28" s="245">
        <v>148</v>
      </c>
      <c r="H28" s="245">
        <v>38</v>
      </c>
      <c r="I28" s="245">
        <f t="shared" ref="I28" si="19">+SUM(I29:I36)</f>
        <v>206</v>
      </c>
      <c r="J28" s="245">
        <f t="shared" ref="J28" si="20">+SUM(J29:J36)</f>
        <v>44</v>
      </c>
      <c r="K28" s="245">
        <f t="shared" ref="K28" si="21">+SUM(K29:K36)</f>
        <v>184</v>
      </c>
      <c r="L28" s="245">
        <f t="shared" ref="L28" si="22">+SUM(L29:L36)</f>
        <v>26</v>
      </c>
      <c r="M28" s="245">
        <f t="shared" ref="M28" si="23">+SUM(M29:M36)</f>
        <v>114</v>
      </c>
      <c r="N28" s="245">
        <f t="shared" ref="N28" si="24">+SUM(N29:N36)</f>
        <v>25</v>
      </c>
      <c r="O28" s="245">
        <f t="shared" ref="O28" si="25">+SUM(O29:O36)</f>
        <v>108</v>
      </c>
      <c r="P28" s="245">
        <f t="shared" ref="P28" si="26">+SUM(P29:P36)</f>
        <v>16</v>
      </c>
      <c r="Q28" s="245">
        <f t="shared" ref="Q28" si="27">+SUM(Q29:Q36)</f>
        <v>171</v>
      </c>
      <c r="R28" s="245">
        <f t="shared" ref="R28" si="28">+SUM(R29:R36)</f>
        <v>23</v>
      </c>
      <c r="S28" s="245">
        <f>+SUM(S29:S36)</f>
        <v>239</v>
      </c>
      <c r="T28" s="245">
        <f t="shared" ref="T28" si="29">+SUM(T29:T36)</f>
        <v>21</v>
      </c>
    </row>
    <row r="29" spans="2:20" ht="12" customHeight="1" x14ac:dyDescent="0.2">
      <c r="B29" s="239" t="s">
        <v>77</v>
      </c>
      <c r="C29" s="240">
        <v>10</v>
      </c>
      <c r="D29" s="240">
        <v>2</v>
      </c>
      <c r="E29" s="240">
        <v>9</v>
      </c>
      <c r="F29" s="240">
        <v>0</v>
      </c>
      <c r="G29" s="240">
        <v>9</v>
      </c>
      <c r="H29" s="240">
        <v>2</v>
      </c>
      <c r="I29" s="240">
        <f>+'[1]TOT_pob_extr (2)'!AJ100</f>
        <v>8</v>
      </c>
      <c r="J29" s="240">
        <f>+'[1]TOT_pob_extr (2)'!AK100</f>
        <v>2</v>
      </c>
      <c r="K29" s="240">
        <f>+'[1]TOT_pob_extr (2)'!AL100</f>
        <v>6</v>
      </c>
      <c r="L29" s="240">
        <f>+'[1]TOT_pob_extr (2)'!AM100</f>
        <v>1</v>
      </c>
      <c r="M29" s="240">
        <f>+'[1]TOT_pob_extr (2)'!AN100</f>
        <v>4</v>
      </c>
      <c r="N29" s="240">
        <f>+'[1]TOT_pob_extr (2)'!AO100</f>
        <v>3</v>
      </c>
      <c r="O29" s="240">
        <f>+'[1]TOT_pob_extr (2)'!AP100</f>
        <v>4</v>
      </c>
      <c r="P29" s="240">
        <f>+'[1]TOT_pob_extr (2)'!AQ100</f>
        <v>1</v>
      </c>
      <c r="Q29" s="240">
        <f>+'[1]TOT_pob_extr (2)'!AR100</f>
        <v>8</v>
      </c>
      <c r="R29" s="240">
        <f>+'[1]TOT_pob_extr (2)'!AS100</f>
        <v>1</v>
      </c>
      <c r="S29" s="240">
        <f>+'[1]TOT_pob_extr (2)'!AT100</f>
        <v>15</v>
      </c>
      <c r="T29" s="240">
        <f>+'[1]TOT_pob_extr (2)'!AU100</f>
        <v>1</v>
      </c>
    </row>
    <row r="30" spans="2:20" ht="12" customHeight="1" x14ac:dyDescent="0.2">
      <c r="B30" s="239" t="s">
        <v>78</v>
      </c>
      <c r="C30" s="240">
        <v>4</v>
      </c>
      <c r="D30" s="240">
        <v>1</v>
      </c>
      <c r="E30" s="240">
        <v>2</v>
      </c>
      <c r="F30" s="240">
        <v>0</v>
      </c>
      <c r="G30" s="240">
        <v>11</v>
      </c>
      <c r="H30" s="240">
        <v>1</v>
      </c>
      <c r="I30" s="240">
        <f>+'[1]TOT_pob_extr (2)'!AJ101</f>
        <v>9</v>
      </c>
      <c r="J30" s="240">
        <f>+'[1]TOT_pob_extr (2)'!AK101</f>
        <v>1</v>
      </c>
      <c r="K30" s="240">
        <f>+'[1]TOT_pob_extr (2)'!AL101</f>
        <v>11</v>
      </c>
      <c r="L30" s="240">
        <f>+'[1]TOT_pob_extr (2)'!AM101</f>
        <v>2</v>
      </c>
      <c r="M30" s="240">
        <f>+'[1]TOT_pob_extr (2)'!AN101</f>
        <v>7</v>
      </c>
      <c r="N30" s="240">
        <f>+'[1]TOT_pob_extr (2)'!AO101</f>
        <v>3</v>
      </c>
      <c r="O30" s="240">
        <f>+'[1]TOT_pob_extr (2)'!AP101</f>
        <v>4</v>
      </c>
      <c r="P30" s="240">
        <f>+'[1]TOT_pob_extr (2)'!AQ101</f>
        <v>2</v>
      </c>
      <c r="Q30" s="240">
        <f>+'[1]TOT_pob_extr (2)'!AR101</f>
        <v>10</v>
      </c>
      <c r="R30" s="240">
        <f>+'[1]TOT_pob_extr (2)'!AS101</f>
        <v>0</v>
      </c>
      <c r="S30" s="240">
        <f>+'[1]TOT_pob_extr (2)'!AT101</f>
        <v>15</v>
      </c>
      <c r="T30" s="240">
        <f>+'[1]TOT_pob_extr (2)'!AU101</f>
        <v>0</v>
      </c>
    </row>
    <row r="31" spans="2:20" ht="12" customHeight="1" x14ac:dyDescent="0.2">
      <c r="B31" s="239" t="s">
        <v>79</v>
      </c>
      <c r="C31" s="240">
        <v>12</v>
      </c>
      <c r="D31" s="240">
        <v>3</v>
      </c>
      <c r="E31" s="240">
        <v>19</v>
      </c>
      <c r="F31" s="240">
        <v>9</v>
      </c>
      <c r="G31" s="240">
        <v>32</v>
      </c>
      <c r="H31" s="240">
        <v>13</v>
      </c>
      <c r="I31" s="240">
        <f>+'[1]TOT_pob_extr (2)'!AJ102</f>
        <v>42</v>
      </c>
      <c r="J31" s="240">
        <f>+'[1]TOT_pob_extr (2)'!AK102</f>
        <v>19</v>
      </c>
      <c r="K31" s="240">
        <f>+'[1]TOT_pob_extr (2)'!AL102</f>
        <v>39</v>
      </c>
      <c r="L31" s="240">
        <f>+'[1]TOT_pob_extr (2)'!AM102</f>
        <v>7</v>
      </c>
      <c r="M31" s="240">
        <f>+'[1]TOT_pob_extr (2)'!AN102</f>
        <v>19</v>
      </c>
      <c r="N31" s="240">
        <f>+'[1]TOT_pob_extr (2)'!AO102</f>
        <v>4</v>
      </c>
      <c r="O31" s="240">
        <f>+'[1]TOT_pob_extr (2)'!AP102</f>
        <v>18</v>
      </c>
      <c r="P31" s="240">
        <f>+'[1]TOT_pob_extr (2)'!AQ102</f>
        <v>5</v>
      </c>
      <c r="Q31" s="240">
        <f>+'[1]TOT_pob_extr (2)'!AR102</f>
        <v>19</v>
      </c>
      <c r="R31" s="240">
        <f>+'[1]TOT_pob_extr (2)'!AS102</f>
        <v>6</v>
      </c>
      <c r="S31" s="240">
        <f>+'[1]TOT_pob_extr (2)'!AT102</f>
        <v>35</v>
      </c>
      <c r="T31" s="240">
        <f>+'[1]TOT_pob_extr (2)'!AU102</f>
        <v>6</v>
      </c>
    </row>
    <row r="32" spans="2:20" x14ac:dyDescent="0.2">
      <c r="B32" s="239" t="s">
        <v>80</v>
      </c>
      <c r="C32" s="240">
        <v>3</v>
      </c>
      <c r="D32" s="240">
        <v>1</v>
      </c>
      <c r="E32" s="240">
        <v>5</v>
      </c>
      <c r="F32" s="240">
        <v>1</v>
      </c>
      <c r="G32" s="240">
        <v>6</v>
      </c>
      <c r="H32" s="240">
        <v>0</v>
      </c>
      <c r="I32" s="240">
        <f>+'[1]TOT_pob_extr (2)'!AJ103</f>
        <v>9</v>
      </c>
      <c r="J32" s="240">
        <f>+'[1]TOT_pob_extr (2)'!AK103</f>
        <v>0</v>
      </c>
      <c r="K32" s="240">
        <f>+'[1]TOT_pob_extr (2)'!AL103</f>
        <v>8</v>
      </c>
      <c r="L32" s="240">
        <f>+'[1]TOT_pob_extr (2)'!AM103</f>
        <v>0</v>
      </c>
      <c r="M32" s="240">
        <f>+'[1]TOT_pob_extr (2)'!AN103</f>
        <v>5</v>
      </c>
      <c r="N32" s="240">
        <f>+'[1]TOT_pob_extr (2)'!AO103</f>
        <v>7</v>
      </c>
      <c r="O32" s="240">
        <f>+'[1]TOT_pob_extr (2)'!AP103</f>
        <v>4</v>
      </c>
      <c r="P32" s="240">
        <f>+'[1]TOT_pob_extr (2)'!AQ103</f>
        <v>0</v>
      </c>
      <c r="Q32" s="240">
        <f>+'[1]TOT_pob_extr (2)'!AR103</f>
        <v>6</v>
      </c>
      <c r="R32" s="240">
        <f>+'[1]TOT_pob_extr (2)'!AS103</f>
        <v>1</v>
      </c>
      <c r="S32" s="240">
        <f>+'[1]TOT_pob_extr (2)'!AT103</f>
        <v>8</v>
      </c>
      <c r="T32" s="240">
        <f>+'[1]TOT_pob_extr (2)'!AU103</f>
        <v>1</v>
      </c>
    </row>
    <row r="33" spans="2:20" x14ac:dyDescent="0.2">
      <c r="B33" s="239" t="s">
        <v>81</v>
      </c>
      <c r="C33" s="240">
        <v>55</v>
      </c>
      <c r="D33" s="240">
        <v>6</v>
      </c>
      <c r="E33" s="240">
        <v>60</v>
      </c>
      <c r="F33" s="240">
        <v>10</v>
      </c>
      <c r="G33" s="240">
        <v>87</v>
      </c>
      <c r="H33" s="240">
        <v>21</v>
      </c>
      <c r="I33" s="240">
        <f>+'[1]TOT_pob_extr (2)'!AJ104</f>
        <v>112</v>
      </c>
      <c r="J33" s="240">
        <f>+'[1]TOT_pob_extr (2)'!AK104</f>
        <v>15</v>
      </c>
      <c r="K33" s="240">
        <f>+'[1]TOT_pob_extr (2)'!AL104</f>
        <v>86</v>
      </c>
      <c r="L33" s="240">
        <f>+'[1]TOT_pob_extr (2)'!AM104</f>
        <v>11</v>
      </c>
      <c r="M33" s="240">
        <f>+'[1]TOT_pob_extr (2)'!AN104</f>
        <v>53</v>
      </c>
      <c r="N33" s="240">
        <f>+'[1]TOT_pob_extr (2)'!AO104</f>
        <v>4</v>
      </c>
      <c r="O33" s="240">
        <f>+'[1]TOT_pob_extr (2)'!AP104</f>
        <v>60</v>
      </c>
      <c r="P33" s="240">
        <f>+'[1]TOT_pob_extr (2)'!AQ104</f>
        <v>6</v>
      </c>
      <c r="Q33" s="240">
        <f>+'[1]TOT_pob_extr (2)'!AR104</f>
        <v>82</v>
      </c>
      <c r="R33" s="240">
        <f>+'[1]TOT_pob_extr (2)'!AS104</f>
        <v>11</v>
      </c>
      <c r="S33" s="240">
        <f>+'[1]TOT_pob_extr (2)'!AT104</f>
        <v>104</v>
      </c>
      <c r="T33" s="240">
        <f>+'[1]TOT_pob_extr (2)'!AU104</f>
        <v>9</v>
      </c>
    </row>
    <row r="34" spans="2:20" x14ac:dyDescent="0.2">
      <c r="B34" s="239" t="s">
        <v>82</v>
      </c>
      <c r="C34" s="240">
        <v>0</v>
      </c>
      <c r="D34" s="240">
        <v>1</v>
      </c>
      <c r="E34" s="240">
        <v>2</v>
      </c>
      <c r="F34" s="240">
        <v>1</v>
      </c>
      <c r="G34" s="240">
        <v>3</v>
      </c>
      <c r="H34" s="240">
        <v>1</v>
      </c>
      <c r="I34" s="240">
        <f>+'[1]TOT_pob_extr (2)'!AJ105</f>
        <v>3</v>
      </c>
      <c r="J34" s="240">
        <f>+'[1]TOT_pob_extr (2)'!AK105</f>
        <v>1</v>
      </c>
      <c r="K34" s="240">
        <f>+'[1]TOT_pob_extr (2)'!AL105</f>
        <v>3</v>
      </c>
      <c r="L34" s="240">
        <f>+'[1]TOT_pob_extr (2)'!AM105</f>
        <v>1</v>
      </c>
      <c r="M34" s="240">
        <f>+'[1]TOT_pob_extr (2)'!AN105</f>
        <v>3</v>
      </c>
      <c r="N34" s="240">
        <f>+'[1]TOT_pob_extr (2)'!AO105</f>
        <v>0</v>
      </c>
      <c r="O34" s="240">
        <f>+'[1]TOT_pob_extr (2)'!AP105</f>
        <v>1</v>
      </c>
      <c r="P34" s="240">
        <f>+'[1]TOT_pob_extr (2)'!AQ105</f>
        <v>0</v>
      </c>
      <c r="Q34" s="240">
        <f>+'[1]TOT_pob_extr (2)'!AR105</f>
        <v>1</v>
      </c>
      <c r="R34" s="240">
        <f>+'[1]TOT_pob_extr (2)'!AS105</f>
        <v>0</v>
      </c>
      <c r="S34" s="240">
        <f>+'[1]TOT_pob_extr (2)'!AT105</f>
        <v>1</v>
      </c>
      <c r="T34" s="240">
        <f>+'[1]TOT_pob_extr (2)'!AU105</f>
        <v>0</v>
      </c>
    </row>
    <row r="35" spans="2:20" x14ac:dyDescent="0.2">
      <c r="B35" s="239" t="s">
        <v>84</v>
      </c>
      <c r="C35" s="240">
        <v>8</v>
      </c>
      <c r="D35" s="240">
        <v>1</v>
      </c>
      <c r="E35" s="240">
        <v>7</v>
      </c>
      <c r="F35" s="240">
        <v>4</v>
      </c>
      <c r="G35" s="240">
        <v>0</v>
      </c>
      <c r="H35" s="240">
        <v>0</v>
      </c>
      <c r="I35" s="240">
        <f>+'[1]TOT_pob_extr (2)'!AJ106</f>
        <v>12</v>
      </c>
      <c r="J35" s="240">
        <f>+'[1]TOT_pob_extr (2)'!AK106</f>
        <v>6</v>
      </c>
      <c r="K35" s="240">
        <f>+'[1]TOT_pob_extr (2)'!AL106</f>
        <v>25</v>
      </c>
      <c r="L35" s="240">
        <f>+'[1]TOT_pob_extr (2)'!AM106</f>
        <v>4</v>
      </c>
      <c r="M35" s="240">
        <f>+'[1]TOT_pob_extr (2)'!AN106</f>
        <v>19</v>
      </c>
      <c r="N35" s="240">
        <f>+'[1]TOT_pob_extr (2)'!AO106</f>
        <v>4</v>
      </c>
      <c r="O35" s="240">
        <f>+'[1]TOT_pob_extr (2)'!AP106</f>
        <v>14</v>
      </c>
      <c r="P35" s="240">
        <f>+'[1]TOT_pob_extr (2)'!AQ106</f>
        <v>2</v>
      </c>
      <c r="Q35" s="240">
        <f>+'[1]TOT_pob_extr (2)'!AR106</f>
        <v>41</v>
      </c>
      <c r="R35" s="240">
        <f>+'[1]TOT_pob_extr (2)'!AS106</f>
        <v>4</v>
      </c>
      <c r="S35" s="240">
        <f>+'[1]TOT_pob_extr (2)'!AT106</f>
        <v>55</v>
      </c>
      <c r="T35" s="240">
        <f>+'[1]TOT_pob_extr (2)'!AU106</f>
        <v>4</v>
      </c>
    </row>
    <row r="36" spans="2:20" x14ac:dyDescent="0.2">
      <c r="B36" s="239" t="s">
        <v>83</v>
      </c>
      <c r="C36" s="240">
        <v>15</v>
      </c>
      <c r="D36" s="240">
        <v>0</v>
      </c>
      <c r="E36" s="240">
        <v>6</v>
      </c>
      <c r="F36" s="240">
        <v>1</v>
      </c>
      <c r="G36" s="240">
        <v>0</v>
      </c>
      <c r="H36" s="240">
        <v>0</v>
      </c>
      <c r="I36" s="240">
        <f>+'[1]TOT_pob_extr (2)'!AJ107</f>
        <v>11</v>
      </c>
      <c r="J36" s="240">
        <f>+'[1]TOT_pob_extr (2)'!AK107</f>
        <v>0</v>
      </c>
      <c r="K36" s="240">
        <f>+'[1]TOT_pob_extr (2)'!AL107</f>
        <v>6</v>
      </c>
      <c r="L36" s="240">
        <f>+'[1]TOT_pob_extr (2)'!AM107</f>
        <v>0</v>
      </c>
      <c r="M36" s="240">
        <f>+'[1]TOT_pob_extr (2)'!AN107</f>
        <v>4</v>
      </c>
      <c r="N36" s="240">
        <f>+'[1]TOT_pob_extr (2)'!AO107</f>
        <v>0</v>
      </c>
      <c r="O36" s="240">
        <f>+'[1]TOT_pob_extr (2)'!AP107</f>
        <v>3</v>
      </c>
      <c r="P36" s="240">
        <f>+'[1]TOT_pob_extr (2)'!AQ107</f>
        <v>0</v>
      </c>
      <c r="Q36" s="240">
        <f>+'[1]TOT_pob_extr (2)'!AR107</f>
        <v>4</v>
      </c>
      <c r="R36" s="240">
        <f>+'[1]TOT_pob_extr (2)'!AS107</f>
        <v>0</v>
      </c>
      <c r="S36" s="240">
        <f>+'[1]TOT_pob_extr (2)'!AT107</f>
        <v>6</v>
      </c>
      <c r="T36" s="240">
        <f>+'[1]TOT_pob_extr (2)'!AU107</f>
        <v>0</v>
      </c>
    </row>
    <row r="37" spans="2:20" ht="6.75" customHeight="1" x14ac:dyDescent="0.2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</row>
    <row r="38" spans="2:20" s="232" customFormat="1" x14ac:dyDescent="0.2">
      <c r="B38" s="245" t="s">
        <v>15</v>
      </c>
      <c r="C38" s="245">
        <v>36</v>
      </c>
      <c r="D38" s="245">
        <v>5</v>
      </c>
      <c r="E38" s="245">
        <v>38</v>
      </c>
      <c r="F38" s="245">
        <v>2</v>
      </c>
      <c r="G38" s="245">
        <v>60</v>
      </c>
      <c r="H38" s="245">
        <v>6</v>
      </c>
      <c r="I38" s="245">
        <f t="shared" ref="I38" si="30">+SUM(I39:I46)</f>
        <v>44</v>
      </c>
      <c r="J38" s="245">
        <f t="shared" ref="J38" si="31">+SUM(J39:J46)</f>
        <v>4</v>
      </c>
      <c r="K38" s="245">
        <f t="shared" ref="K38" si="32">+SUM(K39:K46)</f>
        <v>52</v>
      </c>
      <c r="L38" s="245">
        <f t="shared" ref="L38" si="33">+SUM(L39:L46)</f>
        <v>3</v>
      </c>
      <c r="M38" s="245">
        <f t="shared" ref="M38" si="34">+SUM(M39:M46)</f>
        <v>48</v>
      </c>
      <c r="N38" s="245">
        <f t="shared" ref="N38" si="35">+SUM(N39:N46)</f>
        <v>0</v>
      </c>
      <c r="O38" s="245">
        <f t="shared" ref="O38" si="36">+SUM(O39:O46)</f>
        <v>55</v>
      </c>
      <c r="P38" s="245">
        <f t="shared" ref="P38" si="37">+SUM(P39:P46)</f>
        <v>0</v>
      </c>
      <c r="Q38" s="245">
        <f t="shared" ref="Q38" si="38">+SUM(Q39:Q46)</f>
        <v>72</v>
      </c>
      <c r="R38" s="245">
        <f t="shared" ref="R38" si="39">+SUM(R39:R46)</f>
        <v>5</v>
      </c>
      <c r="S38" s="245">
        <f>+SUM(S39:S46)</f>
        <v>76</v>
      </c>
      <c r="T38" s="245">
        <f t="shared" ref="T38" si="40">+SUM(T39:T46)</f>
        <v>4</v>
      </c>
    </row>
    <row r="39" spans="2:20" ht="12" customHeight="1" x14ac:dyDescent="0.2">
      <c r="B39" s="239" t="s">
        <v>77</v>
      </c>
      <c r="C39" s="240">
        <v>2</v>
      </c>
      <c r="D39" s="240">
        <v>0</v>
      </c>
      <c r="E39" s="240">
        <v>2</v>
      </c>
      <c r="F39" s="240">
        <v>0</v>
      </c>
      <c r="G39" s="240">
        <v>4</v>
      </c>
      <c r="H39" s="240">
        <v>0</v>
      </c>
      <c r="I39" s="240">
        <f>+'[1]TOT_pob_extr (2)'!AJ110</f>
        <v>8</v>
      </c>
      <c r="J39" s="240">
        <f>+'[1]TOT_pob_extr (2)'!AK110</f>
        <v>0</v>
      </c>
      <c r="K39" s="240">
        <f>+'[1]TOT_pob_extr (2)'!AL110</f>
        <v>5</v>
      </c>
      <c r="L39" s="240">
        <f>+'[1]TOT_pob_extr (2)'!AM110</f>
        <v>0</v>
      </c>
      <c r="M39" s="240">
        <f>+'[1]TOT_pob_extr (2)'!AN110</f>
        <v>8</v>
      </c>
      <c r="N39" s="240">
        <f>+'[1]TOT_pob_extr (2)'!AO110</f>
        <v>0</v>
      </c>
      <c r="O39" s="240">
        <f>+'[1]TOT_pob_extr (2)'!AP110</f>
        <v>8</v>
      </c>
      <c r="P39" s="240">
        <f>+'[1]TOT_pob_extr (2)'!AQ110</f>
        <v>0</v>
      </c>
      <c r="Q39" s="240">
        <f>+'[1]TOT_pob_extr (2)'!AR110</f>
        <v>7</v>
      </c>
      <c r="R39" s="240">
        <f>+'[1]TOT_pob_extr (2)'!AS110</f>
        <v>0</v>
      </c>
      <c r="S39" s="240">
        <f>+'[1]TOT_pob_extr (2)'!AT110</f>
        <v>8</v>
      </c>
      <c r="T39" s="240">
        <f>+'[1]TOT_pob_extr (2)'!AU110</f>
        <v>0</v>
      </c>
    </row>
    <row r="40" spans="2:20" ht="12" customHeight="1" x14ac:dyDescent="0.2">
      <c r="B40" s="239" t="s">
        <v>78</v>
      </c>
      <c r="C40" s="240">
        <v>3</v>
      </c>
      <c r="D40" s="240">
        <v>1</v>
      </c>
      <c r="E40" s="240">
        <v>1</v>
      </c>
      <c r="F40" s="240">
        <v>1</v>
      </c>
      <c r="G40" s="240">
        <v>1</v>
      </c>
      <c r="H40" s="240">
        <v>1</v>
      </c>
      <c r="I40" s="240">
        <f>+'[1]TOT_pob_extr (2)'!AJ111</f>
        <v>0</v>
      </c>
      <c r="J40" s="240">
        <f>+'[1]TOT_pob_extr (2)'!AK111</f>
        <v>0</v>
      </c>
      <c r="K40" s="240">
        <f>+'[1]TOT_pob_extr (2)'!AL111</f>
        <v>5</v>
      </c>
      <c r="L40" s="240">
        <f>+'[1]TOT_pob_extr (2)'!AM111</f>
        <v>0</v>
      </c>
      <c r="M40" s="240">
        <f>+'[1]TOT_pob_extr (2)'!AN111</f>
        <v>4</v>
      </c>
      <c r="N40" s="240">
        <f>+'[1]TOT_pob_extr (2)'!AO111</f>
        <v>0</v>
      </c>
      <c r="O40" s="240">
        <f>+'[1]TOT_pob_extr (2)'!AP111</f>
        <v>3</v>
      </c>
      <c r="P40" s="240">
        <f>+'[1]TOT_pob_extr (2)'!AQ111</f>
        <v>0</v>
      </c>
      <c r="Q40" s="240">
        <f>+'[1]TOT_pob_extr (2)'!AR111</f>
        <v>6</v>
      </c>
      <c r="R40" s="240">
        <f>+'[1]TOT_pob_extr (2)'!AS111</f>
        <v>0</v>
      </c>
      <c r="S40" s="240">
        <f>+'[1]TOT_pob_extr (2)'!AT111</f>
        <v>6</v>
      </c>
      <c r="T40" s="240">
        <f>+'[1]TOT_pob_extr (2)'!AU111</f>
        <v>0</v>
      </c>
    </row>
    <row r="41" spans="2:20" ht="12" customHeight="1" x14ac:dyDescent="0.2">
      <c r="B41" s="239" t="s">
        <v>79</v>
      </c>
      <c r="C41" s="240">
        <v>5</v>
      </c>
      <c r="D41" s="240">
        <v>0</v>
      </c>
      <c r="E41" s="240">
        <v>6</v>
      </c>
      <c r="F41" s="240">
        <v>0</v>
      </c>
      <c r="G41" s="240">
        <v>5</v>
      </c>
      <c r="H41" s="240">
        <v>0</v>
      </c>
      <c r="I41" s="240">
        <f>+'[1]TOT_pob_extr (2)'!AJ112</f>
        <v>7</v>
      </c>
      <c r="J41" s="240">
        <f>+'[1]TOT_pob_extr (2)'!AK112</f>
        <v>0</v>
      </c>
      <c r="K41" s="240">
        <f>+'[1]TOT_pob_extr (2)'!AL112</f>
        <v>8</v>
      </c>
      <c r="L41" s="240">
        <f>+'[1]TOT_pob_extr (2)'!AM112</f>
        <v>0</v>
      </c>
      <c r="M41" s="240">
        <f>+'[1]TOT_pob_extr (2)'!AN112</f>
        <v>8</v>
      </c>
      <c r="N41" s="240">
        <f>+'[1]TOT_pob_extr (2)'!AO112</f>
        <v>0</v>
      </c>
      <c r="O41" s="240">
        <f>+'[1]TOT_pob_extr (2)'!AP112</f>
        <v>5</v>
      </c>
      <c r="P41" s="240">
        <f>+'[1]TOT_pob_extr (2)'!AQ112</f>
        <v>0</v>
      </c>
      <c r="Q41" s="240">
        <f>+'[1]TOT_pob_extr (2)'!AR112</f>
        <v>12</v>
      </c>
      <c r="R41" s="240">
        <f>+'[1]TOT_pob_extr (2)'!AS112</f>
        <v>1</v>
      </c>
      <c r="S41" s="240">
        <f>+'[1]TOT_pob_extr (2)'!AT112</f>
        <v>18</v>
      </c>
      <c r="T41" s="240">
        <f>+'[1]TOT_pob_extr (2)'!AU112</f>
        <v>1</v>
      </c>
    </row>
    <row r="42" spans="2:20" x14ac:dyDescent="0.2">
      <c r="B42" s="239" t="s">
        <v>80</v>
      </c>
      <c r="C42" s="240">
        <v>4</v>
      </c>
      <c r="D42" s="240">
        <v>0</v>
      </c>
      <c r="E42" s="240">
        <v>5</v>
      </c>
      <c r="F42" s="240">
        <v>0</v>
      </c>
      <c r="G42" s="240">
        <v>7</v>
      </c>
      <c r="H42" s="240">
        <v>0</v>
      </c>
      <c r="I42" s="240">
        <f>+'[1]TOT_pob_extr (2)'!AJ113</f>
        <v>6</v>
      </c>
      <c r="J42" s="240">
        <f>+'[1]TOT_pob_extr (2)'!AK113</f>
        <v>2</v>
      </c>
      <c r="K42" s="240">
        <f>+'[1]TOT_pob_extr (2)'!AL113</f>
        <v>6</v>
      </c>
      <c r="L42" s="240">
        <f>+'[1]TOT_pob_extr (2)'!AM113</f>
        <v>2</v>
      </c>
      <c r="M42" s="240">
        <f>+'[1]TOT_pob_extr (2)'!AN113</f>
        <v>1</v>
      </c>
      <c r="N42" s="240">
        <f>+'[1]TOT_pob_extr (2)'!AO113</f>
        <v>0</v>
      </c>
      <c r="O42" s="240">
        <f>+'[1]TOT_pob_extr (2)'!AP113</f>
        <v>7</v>
      </c>
      <c r="P42" s="240">
        <f>+'[1]TOT_pob_extr (2)'!AQ113</f>
        <v>0</v>
      </c>
      <c r="Q42" s="240">
        <f>+'[1]TOT_pob_extr (2)'!AR113</f>
        <v>13</v>
      </c>
      <c r="R42" s="240">
        <f>+'[1]TOT_pob_extr (2)'!AS113</f>
        <v>1</v>
      </c>
      <c r="S42" s="240">
        <f>+'[1]TOT_pob_extr (2)'!AT113</f>
        <v>9</v>
      </c>
      <c r="T42" s="240">
        <f>+'[1]TOT_pob_extr (2)'!AU113</f>
        <v>0</v>
      </c>
    </row>
    <row r="43" spans="2:20" x14ac:dyDescent="0.2">
      <c r="B43" s="239" t="s">
        <v>81</v>
      </c>
      <c r="C43" s="240">
        <v>16</v>
      </c>
      <c r="D43" s="240">
        <v>2</v>
      </c>
      <c r="E43" s="240">
        <v>19</v>
      </c>
      <c r="F43" s="240">
        <v>1</v>
      </c>
      <c r="G43" s="240">
        <v>20</v>
      </c>
      <c r="H43" s="240">
        <v>3</v>
      </c>
      <c r="I43" s="240">
        <f>+'[1]TOT_pob_extr (2)'!AJ114</f>
        <v>17</v>
      </c>
      <c r="J43" s="240">
        <f>+'[1]TOT_pob_extr (2)'!AK114</f>
        <v>2</v>
      </c>
      <c r="K43" s="240">
        <f>+'[1]TOT_pob_extr (2)'!AL114</f>
        <v>21</v>
      </c>
      <c r="L43" s="240">
        <f>+'[1]TOT_pob_extr (2)'!AM114</f>
        <v>1</v>
      </c>
      <c r="M43" s="240">
        <f>+'[1]TOT_pob_extr (2)'!AN114</f>
        <v>16</v>
      </c>
      <c r="N43" s="240">
        <f>+'[1]TOT_pob_extr (2)'!AO114</f>
        <v>0</v>
      </c>
      <c r="O43" s="240">
        <f>+'[1]TOT_pob_extr (2)'!AP114</f>
        <v>15</v>
      </c>
      <c r="P43" s="240">
        <f>+'[1]TOT_pob_extr (2)'!AQ114</f>
        <v>0</v>
      </c>
      <c r="Q43" s="240">
        <f>+'[1]TOT_pob_extr (2)'!AR114</f>
        <v>16</v>
      </c>
      <c r="R43" s="240">
        <f>+'[1]TOT_pob_extr (2)'!AS114</f>
        <v>1</v>
      </c>
      <c r="S43" s="240">
        <f>+'[1]TOT_pob_extr (2)'!AT114</f>
        <v>16</v>
      </c>
      <c r="T43" s="240">
        <f>+'[1]TOT_pob_extr (2)'!AU114</f>
        <v>1</v>
      </c>
    </row>
    <row r="44" spans="2:20" x14ac:dyDescent="0.2">
      <c r="B44" s="239" t="s">
        <v>82</v>
      </c>
      <c r="C44" s="240">
        <v>2</v>
      </c>
      <c r="D44" s="240">
        <v>0</v>
      </c>
      <c r="E44" s="240">
        <v>1</v>
      </c>
      <c r="F44" s="240">
        <v>0</v>
      </c>
      <c r="G44" s="240">
        <v>0</v>
      </c>
      <c r="H44" s="240">
        <v>0</v>
      </c>
      <c r="I44" s="240">
        <f>+'[1]TOT_pob_extr (2)'!AJ115</f>
        <v>1</v>
      </c>
      <c r="J44" s="240">
        <f>+'[1]TOT_pob_extr (2)'!AK115</f>
        <v>0</v>
      </c>
      <c r="K44" s="240">
        <f>+'[1]TOT_pob_extr (2)'!AL115</f>
        <v>1</v>
      </c>
      <c r="L44" s="240">
        <f>+'[1]TOT_pob_extr (2)'!AM115</f>
        <v>0</v>
      </c>
      <c r="M44" s="240">
        <f>+'[1]TOT_pob_extr (2)'!AN115</f>
        <v>1</v>
      </c>
      <c r="N44" s="240">
        <f>+'[1]TOT_pob_extr (2)'!AO115</f>
        <v>0</v>
      </c>
      <c r="O44" s="240">
        <f>+'[1]TOT_pob_extr (2)'!AP115</f>
        <v>1</v>
      </c>
      <c r="P44" s="240">
        <f>+'[1]TOT_pob_extr (2)'!AQ115</f>
        <v>0</v>
      </c>
      <c r="Q44" s="240">
        <f>+'[1]TOT_pob_extr (2)'!AR115</f>
        <v>1</v>
      </c>
      <c r="R44" s="240">
        <f>+'[1]TOT_pob_extr (2)'!AS115</f>
        <v>0</v>
      </c>
      <c r="S44" s="240">
        <f>+'[1]TOT_pob_extr (2)'!AT115</f>
        <v>1</v>
      </c>
      <c r="T44" s="240">
        <f>+'[1]TOT_pob_extr (2)'!AU115</f>
        <v>0</v>
      </c>
    </row>
    <row r="45" spans="2:20" x14ac:dyDescent="0.2">
      <c r="B45" s="239" t="s">
        <v>84</v>
      </c>
      <c r="C45" s="240">
        <v>3</v>
      </c>
      <c r="D45" s="240">
        <v>0</v>
      </c>
      <c r="E45" s="240">
        <v>2</v>
      </c>
      <c r="F45" s="240">
        <v>0</v>
      </c>
      <c r="G45" s="240">
        <v>11</v>
      </c>
      <c r="H45" s="240">
        <v>2</v>
      </c>
      <c r="I45" s="240">
        <f>+'[1]TOT_pob_extr (2)'!AJ116</f>
        <v>4</v>
      </c>
      <c r="J45" s="240">
        <f>+'[1]TOT_pob_extr (2)'!AK116</f>
        <v>0</v>
      </c>
      <c r="K45" s="240">
        <f>+'[1]TOT_pob_extr (2)'!AL116</f>
        <v>5</v>
      </c>
      <c r="L45" s="240">
        <f>+'[1]TOT_pob_extr (2)'!AM116</f>
        <v>0</v>
      </c>
      <c r="M45" s="240">
        <f>+'[1]TOT_pob_extr (2)'!AN116</f>
        <v>9</v>
      </c>
      <c r="N45" s="240">
        <f>+'[1]TOT_pob_extr (2)'!AO116</f>
        <v>0</v>
      </c>
      <c r="O45" s="240">
        <f>+'[1]TOT_pob_extr (2)'!AP116</f>
        <v>15</v>
      </c>
      <c r="P45" s="240">
        <f>+'[1]TOT_pob_extr (2)'!AQ116</f>
        <v>0</v>
      </c>
      <c r="Q45" s="240">
        <f>+'[1]TOT_pob_extr (2)'!AR116</f>
        <v>16</v>
      </c>
      <c r="R45" s="240">
        <f>+'[1]TOT_pob_extr (2)'!AS116</f>
        <v>2</v>
      </c>
      <c r="S45" s="240">
        <f>+'[1]TOT_pob_extr (2)'!AT116</f>
        <v>16</v>
      </c>
      <c r="T45" s="240">
        <f>+'[1]TOT_pob_extr (2)'!AU116</f>
        <v>2</v>
      </c>
    </row>
    <row r="46" spans="2:20" x14ac:dyDescent="0.2">
      <c r="B46" s="239" t="s">
        <v>83</v>
      </c>
      <c r="C46" s="240">
        <v>1</v>
      </c>
      <c r="D46" s="240">
        <v>2</v>
      </c>
      <c r="E46" s="240">
        <v>2</v>
      </c>
      <c r="F46" s="240">
        <v>0</v>
      </c>
      <c r="G46" s="240">
        <v>12</v>
      </c>
      <c r="H46" s="240">
        <v>0</v>
      </c>
      <c r="I46" s="240">
        <f>+'[1]TOT_pob_extr (2)'!AJ117</f>
        <v>1</v>
      </c>
      <c r="J46" s="240">
        <f>+'[1]TOT_pob_extr (2)'!AK117</f>
        <v>0</v>
      </c>
      <c r="K46" s="240">
        <f>+'[1]TOT_pob_extr (2)'!AL117</f>
        <v>1</v>
      </c>
      <c r="L46" s="240">
        <f>+'[1]TOT_pob_extr (2)'!AM117</f>
        <v>0</v>
      </c>
      <c r="M46" s="240">
        <f>+'[1]TOT_pob_extr (2)'!AN117</f>
        <v>1</v>
      </c>
      <c r="N46" s="240">
        <f>+'[1]TOT_pob_extr (2)'!AO117</f>
        <v>0</v>
      </c>
      <c r="O46" s="240">
        <f>+'[1]TOT_pob_extr (2)'!AP117</f>
        <v>1</v>
      </c>
      <c r="P46" s="240">
        <f>+'[1]TOT_pob_extr (2)'!AQ117</f>
        <v>0</v>
      </c>
      <c r="Q46" s="240">
        <f>+'[1]TOT_pob_extr (2)'!AR117</f>
        <v>1</v>
      </c>
      <c r="R46" s="240">
        <f>+'[1]TOT_pob_extr (2)'!AS117</f>
        <v>0</v>
      </c>
      <c r="S46" s="240">
        <f>+'[1]TOT_pob_extr (2)'!AT117</f>
        <v>2</v>
      </c>
      <c r="T46" s="240">
        <f>+'[1]TOT_pob_extr (2)'!AU117</f>
        <v>0</v>
      </c>
    </row>
    <row r="47" spans="2:20" ht="6.75" customHeight="1" x14ac:dyDescent="0.2">
      <c r="B47" s="239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2:20" s="232" customFormat="1" x14ac:dyDescent="0.2">
      <c r="B48" s="245" t="s">
        <v>14</v>
      </c>
      <c r="C48" s="245">
        <v>17</v>
      </c>
      <c r="D48" s="245">
        <v>1</v>
      </c>
      <c r="E48" s="245">
        <v>16</v>
      </c>
      <c r="F48" s="245">
        <v>3</v>
      </c>
      <c r="G48" s="245">
        <v>33</v>
      </c>
      <c r="H48" s="245">
        <v>2</v>
      </c>
      <c r="I48" s="245">
        <f t="shared" ref="I48" si="41">+SUM(I49:I56)</f>
        <v>33</v>
      </c>
      <c r="J48" s="245">
        <f t="shared" ref="J48" si="42">+SUM(J49:J56)</f>
        <v>2</v>
      </c>
      <c r="K48" s="245">
        <f t="shared" ref="K48" si="43">+SUM(K49:K56)</f>
        <v>30</v>
      </c>
      <c r="L48" s="245">
        <f t="shared" ref="L48" si="44">+SUM(L49:L56)</f>
        <v>2</v>
      </c>
      <c r="M48" s="245">
        <f t="shared" ref="M48" si="45">+SUM(M49:M56)</f>
        <v>31</v>
      </c>
      <c r="N48" s="245">
        <f t="shared" ref="N48" si="46">+SUM(N49:N56)</f>
        <v>1</v>
      </c>
      <c r="O48" s="245">
        <f t="shared" ref="O48" si="47">+SUM(O49:O56)</f>
        <v>26</v>
      </c>
      <c r="P48" s="245">
        <f t="shared" ref="P48" si="48">+SUM(P49:P56)</f>
        <v>3</v>
      </c>
      <c r="Q48" s="245">
        <f t="shared" ref="Q48" si="49">+SUM(Q49:Q56)</f>
        <v>59</v>
      </c>
      <c r="R48" s="245">
        <f t="shared" ref="R48" si="50">+SUM(R49:R56)</f>
        <v>12</v>
      </c>
      <c r="S48" s="245">
        <f>+SUM(S49:S56)</f>
        <v>72</v>
      </c>
      <c r="T48" s="245">
        <f t="shared" ref="T48" si="51">+SUM(T49:T56)</f>
        <v>17</v>
      </c>
    </row>
    <row r="49" spans="2:20" ht="12" customHeight="1" x14ac:dyDescent="0.2">
      <c r="B49" s="239" t="s">
        <v>77</v>
      </c>
      <c r="C49" s="240">
        <v>0</v>
      </c>
      <c r="D49" s="240">
        <v>1</v>
      </c>
      <c r="E49" s="240">
        <v>0</v>
      </c>
      <c r="F49" s="240">
        <v>0</v>
      </c>
      <c r="G49" s="240">
        <v>0</v>
      </c>
      <c r="H49" s="240">
        <v>0</v>
      </c>
      <c r="I49" s="240">
        <f>+'[1]TOT_pob_extr (2)'!AJ120</f>
        <v>2</v>
      </c>
      <c r="J49" s="240">
        <f>+'[1]TOT_pob_extr (2)'!AK120</f>
        <v>0</v>
      </c>
      <c r="K49" s="240">
        <f>+'[1]TOT_pob_extr (2)'!AL120</f>
        <v>3</v>
      </c>
      <c r="L49" s="240">
        <f>+'[1]TOT_pob_extr (2)'!AM120</f>
        <v>0</v>
      </c>
      <c r="M49" s="240">
        <f>+'[1]TOT_pob_extr (2)'!AN120</f>
        <v>3</v>
      </c>
      <c r="N49" s="240">
        <f>+'[1]TOT_pob_extr (2)'!AO120</f>
        <v>0</v>
      </c>
      <c r="O49" s="240">
        <f>+'[1]TOT_pob_extr (2)'!AP120</f>
        <v>2</v>
      </c>
      <c r="P49" s="240">
        <f>+'[1]TOT_pob_extr (2)'!AQ120</f>
        <v>0</v>
      </c>
      <c r="Q49" s="240">
        <f>+'[1]TOT_pob_extr (2)'!AR120</f>
        <v>2</v>
      </c>
      <c r="R49" s="240">
        <f>+'[1]TOT_pob_extr (2)'!AS120</f>
        <v>0</v>
      </c>
      <c r="S49" s="240">
        <f>+'[1]TOT_pob_extr (2)'!AT120</f>
        <v>2</v>
      </c>
      <c r="T49" s="240">
        <f>+'[1]TOT_pob_extr (2)'!AU120</f>
        <v>0</v>
      </c>
    </row>
    <row r="50" spans="2:20" ht="12" customHeight="1" x14ac:dyDescent="0.2">
      <c r="B50" s="239" t="s">
        <v>78</v>
      </c>
      <c r="C50" s="240">
        <v>0</v>
      </c>
      <c r="D50" s="240">
        <v>0</v>
      </c>
      <c r="E50" s="240">
        <v>1</v>
      </c>
      <c r="F50" s="240">
        <v>0</v>
      </c>
      <c r="G50" s="240">
        <v>1</v>
      </c>
      <c r="H50" s="240">
        <v>0</v>
      </c>
      <c r="I50" s="240">
        <f>+'[1]TOT_pob_extr (2)'!AJ121</f>
        <v>0</v>
      </c>
      <c r="J50" s="240">
        <f>+'[1]TOT_pob_extr (2)'!AK121</f>
        <v>0</v>
      </c>
      <c r="K50" s="240">
        <f>+'[1]TOT_pob_extr (2)'!AL121</f>
        <v>0</v>
      </c>
      <c r="L50" s="240">
        <f>+'[1]TOT_pob_extr (2)'!AM121</f>
        <v>0</v>
      </c>
      <c r="M50" s="240">
        <f>+'[1]TOT_pob_extr (2)'!AN121</f>
        <v>0</v>
      </c>
      <c r="N50" s="240">
        <f>+'[1]TOT_pob_extr (2)'!AO121</f>
        <v>0</v>
      </c>
      <c r="O50" s="240">
        <f>+'[1]TOT_pob_extr (2)'!AP121</f>
        <v>0</v>
      </c>
      <c r="P50" s="240">
        <f>+'[1]TOT_pob_extr (2)'!AQ121</f>
        <v>0</v>
      </c>
      <c r="Q50" s="240">
        <f>+'[1]TOT_pob_extr (2)'!AR121</f>
        <v>0</v>
      </c>
      <c r="R50" s="240">
        <f>+'[1]TOT_pob_extr (2)'!AS121</f>
        <v>0</v>
      </c>
      <c r="S50" s="240">
        <f>+'[1]TOT_pob_extr (2)'!AT121</f>
        <v>2</v>
      </c>
      <c r="T50" s="240">
        <f>+'[1]TOT_pob_extr (2)'!AU121</f>
        <v>0</v>
      </c>
    </row>
    <row r="51" spans="2:20" ht="12" customHeight="1" x14ac:dyDescent="0.2">
      <c r="B51" s="239" t="s">
        <v>79</v>
      </c>
      <c r="C51" s="240">
        <v>1</v>
      </c>
      <c r="D51" s="240">
        <v>0</v>
      </c>
      <c r="E51" s="240">
        <v>6</v>
      </c>
      <c r="F51" s="240">
        <v>2</v>
      </c>
      <c r="G51" s="240">
        <v>8</v>
      </c>
      <c r="H51" s="240">
        <v>0</v>
      </c>
      <c r="I51" s="240">
        <f>+'[1]TOT_pob_extr (2)'!AJ122</f>
        <v>13</v>
      </c>
      <c r="J51" s="240">
        <f>+'[1]TOT_pob_extr (2)'!AK122</f>
        <v>0</v>
      </c>
      <c r="K51" s="240">
        <f>+'[1]TOT_pob_extr (2)'!AL122</f>
        <v>13</v>
      </c>
      <c r="L51" s="240">
        <f>+'[1]TOT_pob_extr (2)'!AM122</f>
        <v>0</v>
      </c>
      <c r="M51" s="240">
        <f>+'[1]TOT_pob_extr (2)'!AN122</f>
        <v>15</v>
      </c>
      <c r="N51" s="240">
        <f>+'[1]TOT_pob_extr (2)'!AO122</f>
        <v>0</v>
      </c>
      <c r="O51" s="240">
        <f>+'[1]TOT_pob_extr (2)'!AP122</f>
        <v>9</v>
      </c>
      <c r="P51" s="240">
        <f>+'[1]TOT_pob_extr (2)'!AQ122</f>
        <v>1</v>
      </c>
      <c r="Q51" s="240">
        <f>+'[1]TOT_pob_extr (2)'!AR122</f>
        <v>14</v>
      </c>
      <c r="R51" s="240">
        <f>+'[1]TOT_pob_extr (2)'!AS122</f>
        <v>4</v>
      </c>
      <c r="S51" s="240">
        <f>+'[1]TOT_pob_extr (2)'!AT122</f>
        <v>20</v>
      </c>
      <c r="T51" s="240">
        <f>+'[1]TOT_pob_extr (2)'!AU122</f>
        <v>6</v>
      </c>
    </row>
    <row r="52" spans="2:20" x14ac:dyDescent="0.2">
      <c r="B52" s="239" t="s">
        <v>80</v>
      </c>
      <c r="C52" s="240">
        <v>5</v>
      </c>
      <c r="D52" s="240">
        <v>0</v>
      </c>
      <c r="E52" s="240">
        <v>2</v>
      </c>
      <c r="F52" s="240">
        <v>0</v>
      </c>
      <c r="G52" s="240">
        <v>7</v>
      </c>
      <c r="H52" s="240">
        <v>1</v>
      </c>
      <c r="I52" s="240">
        <f>+'[1]TOT_pob_extr (2)'!AJ123</f>
        <v>7</v>
      </c>
      <c r="J52" s="240">
        <f>+'[1]TOT_pob_extr (2)'!AK123</f>
        <v>1</v>
      </c>
      <c r="K52" s="240">
        <f>+'[1]TOT_pob_extr (2)'!AL123</f>
        <v>5</v>
      </c>
      <c r="L52" s="240">
        <f>+'[1]TOT_pob_extr (2)'!AM123</f>
        <v>1</v>
      </c>
      <c r="M52" s="240">
        <f>+'[1]TOT_pob_extr (2)'!AN123</f>
        <v>3</v>
      </c>
      <c r="N52" s="240">
        <f>+'[1]TOT_pob_extr (2)'!AO123</f>
        <v>1</v>
      </c>
      <c r="O52" s="240">
        <f>+'[1]TOT_pob_extr (2)'!AP123</f>
        <v>5</v>
      </c>
      <c r="P52" s="240">
        <f>+'[1]TOT_pob_extr (2)'!AQ123</f>
        <v>1</v>
      </c>
      <c r="Q52" s="240">
        <f>+'[1]TOT_pob_extr (2)'!AR123</f>
        <v>9</v>
      </c>
      <c r="R52" s="240">
        <f>+'[1]TOT_pob_extr (2)'!AS123</f>
        <v>0</v>
      </c>
      <c r="S52" s="240">
        <f>+'[1]TOT_pob_extr (2)'!AT123</f>
        <v>10</v>
      </c>
      <c r="T52" s="240">
        <f>+'[1]TOT_pob_extr (2)'!AU123</f>
        <v>0</v>
      </c>
    </row>
    <row r="53" spans="2:20" x14ac:dyDescent="0.2">
      <c r="B53" s="239" t="s">
        <v>81</v>
      </c>
      <c r="C53" s="240">
        <v>11</v>
      </c>
      <c r="D53" s="240">
        <v>0</v>
      </c>
      <c r="E53" s="240">
        <v>7</v>
      </c>
      <c r="F53" s="240">
        <v>1</v>
      </c>
      <c r="G53" s="240">
        <v>10</v>
      </c>
      <c r="H53" s="240">
        <v>1</v>
      </c>
      <c r="I53" s="240">
        <f>+'[1]TOT_pob_extr (2)'!AJ124</f>
        <v>11</v>
      </c>
      <c r="J53" s="240">
        <f>+'[1]TOT_pob_extr (2)'!AK124</f>
        <v>1</v>
      </c>
      <c r="K53" s="240">
        <f>+'[1]TOT_pob_extr (2)'!AL124</f>
        <v>9</v>
      </c>
      <c r="L53" s="240">
        <f>+'[1]TOT_pob_extr (2)'!AM124</f>
        <v>1</v>
      </c>
      <c r="M53" s="240">
        <f>+'[1]TOT_pob_extr (2)'!AN124</f>
        <v>6</v>
      </c>
      <c r="N53" s="240">
        <f>+'[1]TOT_pob_extr (2)'!AO124</f>
        <v>0</v>
      </c>
      <c r="O53" s="240">
        <f>+'[1]TOT_pob_extr (2)'!AP124</f>
        <v>6</v>
      </c>
      <c r="P53" s="240">
        <f>+'[1]TOT_pob_extr (2)'!AQ124</f>
        <v>1</v>
      </c>
      <c r="Q53" s="240">
        <f>+'[1]TOT_pob_extr (2)'!AR124</f>
        <v>14</v>
      </c>
      <c r="R53" s="240">
        <f>+'[1]TOT_pob_extr (2)'!AS124</f>
        <v>3</v>
      </c>
      <c r="S53" s="240">
        <f>+'[1]TOT_pob_extr (2)'!AT124</f>
        <v>18</v>
      </c>
      <c r="T53" s="240">
        <f>+'[1]TOT_pob_extr (2)'!AU124</f>
        <v>3</v>
      </c>
    </row>
    <row r="54" spans="2:20" x14ac:dyDescent="0.2">
      <c r="B54" s="239" t="s">
        <v>82</v>
      </c>
      <c r="C54" s="240">
        <v>0</v>
      </c>
      <c r="D54" s="240">
        <v>0</v>
      </c>
      <c r="E54" s="240">
        <v>0</v>
      </c>
      <c r="F54" s="240">
        <v>0</v>
      </c>
      <c r="G54" s="240">
        <v>0</v>
      </c>
      <c r="H54" s="240">
        <v>0</v>
      </c>
      <c r="I54" s="240">
        <f>+'[1]TOT_pob_extr (2)'!AJ125</f>
        <v>0</v>
      </c>
      <c r="J54" s="240">
        <f>+'[1]TOT_pob_extr (2)'!AK125</f>
        <v>0</v>
      </c>
      <c r="K54" s="240">
        <f>+'[1]TOT_pob_extr (2)'!AL125</f>
        <v>0</v>
      </c>
      <c r="L54" s="240">
        <f>+'[1]TOT_pob_extr (2)'!AM125</f>
        <v>0</v>
      </c>
      <c r="M54" s="240">
        <f>+'[1]TOT_pob_extr (2)'!AN125</f>
        <v>0</v>
      </c>
      <c r="N54" s="240">
        <f>+'[1]TOT_pob_extr (2)'!AO125</f>
        <v>0</v>
      </c>
      <c r="O54" s="240">
        <f>+'[1]TOT_pob_extr (2)'!AP125</f>
        <v>0</v>
      </c>
      <c r="P54" s="240">
        <f>+'[1]TOT_pob_extr (2)'!AQ125</f>
        <v>0</v>
      </c>
      <c r="Q54" s="240">
        <f>+'[1]TOT_pob_extr (2)'!AR125</f>
        <v>0</v>
      </c>
      <c r="R54" s="240">
        <f>+'[1]TOT_pob_extr (2)'!AS125</f>
        <v>0</v>
      </c>
      <c r="S54" s="240">
        <f>+'[1]TOT_pob_extr (2)'!AT125</f>
        <v>0</v>
      </c>
      <c r="T54" s="240">
        <f>+'[1]TOT_pob_extr (2)'!AU125</f>
        <v>0</v>
      </c>
    </row>
    <row r="55" spans="2:20" x14ac:dyDescent="0.2">
      <c r="B55" s="239" t="s">
        <v>84</v>
      </c>
      <c r="C55" s="240">
        <v>0</v>
      </c>
      <c r="D55" s="240">
        <v>0</v>
      </c>
      <c r="E55" s="240">
        <v>0</v>
      </c>
      <c r="F55" s="240">
        <v>0</v>
      </c>
      <c r="G55" s="240">
        <v>6</v>
      </c>
      <c r="H55" s="240">
        <v>0</v>
      </c>
      <c r="I55" s="240">
        <f>+'[1]TOT_pob_extr (2)'!AJ126</f>
        <v>0</v>
      </c>
      <c r="J55" s="240">
        <f>+'[1]TOT_pob_extr (2)'!AK126</f>
        <v>0</v>
      </c>
      <c r="K55" s="240">
        <f>+'[1]TOT_pob_extr (2)'!AL126</f>
        <v>0</v>
      </c>
      <c r="L55" s="240">
        <f>+'[1]TOT_pob_extr (2)'!AM126</f>
        <v>0</v>
      </c>
      <c r="M55" s="240">
        <f>+'[1]TOT_pob_extr (2)'!AN126</f>
        <v>4</v>
      </c>
      <c r="N55" s="240">
        <f>+'[1]TOT_pob_extr (2)'!AO126</f>
        <v>0</v>
      </c>
      <c r="O55" s="240">
        <f>+'[1]TOT_pob_extr (2)'!AP126</f>
        <v>3</v>
      </c>
      <c r="P55" s="240">
        <f>+'[1]TOT_pob_extr (2)'!AQ126</f>
        <v>0</v>
      </c>
      <c r="Q55" s="240">
        <f>+'[1]TOT_pob_extr (2)'!AR126</f>
        <v>19</v>
      </c>
      <c r="R55" s="240">
        <f>+'[1]TOT_pob_extr (2)'!AS126</f>
        <v>5</v>
      </c>
      <c r="S55" s="240">
        <f>+'[1]TOT_pob_extr (2)'!AT126</f>
        <v>19</v>
      </c>
      <c r="T55" s="240">
        <f>+'[1]TOT_pob_extr (2)'!AU126</f>
        <v>8</v>
      </c>
    </row>
    <row r="56" spans="2:20" x14ac:dyDescent="0.2">
      <c r="B56" s="239" t="s">
        <v>83</v>
      </c>
      <c r="C56" s="240">
        <v>0</v>
      </c>
      <c r="D56" s="240">
        <v>0</v>
      </c>
      <c r="E56" s="240">
        <v>0</v>
      </c>
      <c r="F56" s="240">
        <v>0</v>
      </c>
      <c r="G56" s="240">
        <v>1</v>
      </c>
      <c r="H56" s="240">
        <v>0</v>
      </c>
      <c r="I56" s="240">
        <f>+'[1]TOT_pob_extr (2)'!AJ127</f>
        <v>0</v>
      </c>
      <c r="J56" s="240">
        <f>+'[1]TOT_pob_extr (2)'!AK127</f>
        <v>0</v>
      </c>
      <c r="K56" s="240">
        <f>+'[1]TOT_pob_extr (2)'!AL127</f>
        <v>0</v>
      </c>
      <c r="L56" s="240">
        <f>+'[1]TOT_pob_extr (2)'!AM127</f>
        <v>0</v>
      </c>
      <c r="M56" s="240">
        <f>+'[1]TOT_pob_extr (2)'!AN127</f>
        <v>0</v>
      </c>
      <c r="N56" s="240">
        <f>+'[1]TOT_pob_extr (2)'!AO127</f>
        <v>0</v>
      </c>
      <c r="O56" s="240">
        <f>+'[1]TOT_pob_extr (2)'!AP127</f>
        <v>1</v>
      </c>
      <c r="P56" s="240">
        <f>+'[1]TOT_pob_extr (2)'!AQ127</f>
        <v>0</v>
      </c>
      <c r="Q56" s="240">
        <f>+'[1]TOT_pob_extr (2)'!AR127</f>
        <v>1</v>
      </c>
      <c r="R56" s="240">
        <f>+'[1]TOT_pob_extr (2)'!AS127</f>
        <v>0</v>
      </c>
      <c r="S56" s="240">
        <f>+'[1]TOT_pob_extr (2)'!AT127</f>
        <v>1</v>
      </c>
      <c r="T56" s="240">
        <f>+'[1]TOT_pob_extr (2)'!AU127</f>
        <v>0</v>
      </c>
    </row>
    <row r="57" spans="2:20" ht="6.75" customHeight="1" x14ac:dyDescent="0.2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2:20" s="232" customFormat="1" x14ac:dyDescent="0.2">
      <c r="B58" s="245" t="s">
        <v>13</v>
      </c>
      <c r="C58" s="245">
        <v>12</v>
      </c>
      <c r="D58" s="245">
        <v>1</v>
      </c>
      <c r="E58" s="245">
        <v>8</v>
      </c>
      <c r="F58" s="245">
        <v>1</v>
      </c>
      <c r="G58" s="245">
        <v>12</v>
      </c>
      <c r="H58" s="245">
        <v>1</v>
      </c>
      <c r="I58" s="245">
        <f t="shared" ref="I58" si="52">+SUM(I59:I66)</f>
        <v>18</v>
      </c>
      <c r="J58" s="245">
        <f t="shared" ref="J58" si="53">+SUM(J59:J66)</f>
        <v>4</v>
      </c>
      <c r="K58" s="245">
        <f t="shared" ref="K58" si="54">+SUM(K59:K66)</f>
        <v>22</v>
      </c>
      <c r="L58" s="245">
        <f t="shared" ref="L58" si="55">+SUM(L59:L66)</f>
        <v>5</v>
      </c>
      <c r="M58" s="245">
        <f t="shared" ref="M58" si="56">+SUM(M59:M66)</f>
        <v>16</v>
      </c>
      <c r="N58" s="245">
        <f t="shared" ref="N58" si="57">+SUM(N59:N66)</f>
        <v>1</v>
      </c>
      <c r="O58" s="245">
        <f t="shared" ref="O58" si="58">+SUM(O59:O66)</f>
        <v>18</v>
      </c>
      <c r="P58" s="245">
        <f t="shared" ref="P58" si="59">+SUM(P59:P66)</f>
        <v>1</v>
      </c>
      <c r="Q58" s="245">
        <f t="shared" ref="Q58" si="60">+SUM(Q59:Q66)</f>
        <v>20</v>
      </c>
      <c r="R58" s="245">
        <f t="shared" ref="R58" si="61">+SUM(R59:R66)</f>
        <v>5</v>
      </c>
      <c r="S58" s="245">
        <f>+SUM(S59:S66)</f>
        <v>23</v>
      </c>
      <c r="T58" s="245">
        <f t="shared" ref="T58" si="62">+SUM(T59:T66)</f>
        <v>3</v>
      </c>
    </row>
    <row r="59" spans="2:20" ht="12" customHeight="1" x14ac:dyDescent="0.2">
      <c r="B59" s="239" t="s">
        <v>77</v>
      </c>
      <c r="C59" s="240">
        <v>2</v>
      </c>
      <c r="D59" s="240">
        <v>0</v>
      </c>
      <c r="E59" s="240">
        <v>2</v>
      </c>
      <c r="F59" s="240">
        <v>0</v>
      </c>
      <c r="G59" s="240">
        <v>4</v>
      </c>
      <c r="H59" s="240">
        <v>0</v>
      </c>
      <c r="I59" s="240">
        <f>+'[1]TOT_pob_extr (2)'!AJ130</f>
        <v>5</v>
      </c>
      <c r="J59" s="240">
        <f>+'[1]TOT_pob_extr (2)'!AK130</f>
        <v>1</v>
      </c>
      <c r="K59" s="240">
        <f>+'[1]TOT_pob_extr (2)'!AL130</f>
        <v>6</v>
      </c>
      <c r="L59" s="240">
        <f>+'[1]TOT_pob_extr (2)'!AM130</f>
        <v>1</v>
      </c>
      <c r="M59" s="240">
        <f>+'[1]TOT_pob_extr (2)'!AN130</f>
        <v>8</v>
      </c>
      <c r="N59" s="240">
        <f>+'[1]TOT_pob_extr (2)'!AO130</f>
        <v>0</v>
      </c>
      <c r="O59" s="240">
        <f>+'[1]TOT_pob_extr (2)'!AP130</f>
        <v>6</v>
      </c>
      <c r="P59" s="240">
        <f>+'[1]TOT_pob_extr (2)'!AQ130</f>
        <v>1</v>
      </c>
      <c r="Q59" s="240">
        <f>+'[1]TOT_pob_extr (2)'!AR130</f>
        <v>5</v>
      </c>
      <c r="R59" s="240">
        <f>+'[1]TOT_pob_extr (2)'!AS130</f>
        <v>2</v>
      </c>
      <c r="S59" s="240">
        <f>+'[1]TOT_pob_extr (2)'!AT130</f>
        <v>8</v>
      </c>
      <c r="T59" s="240">
        <f>+'[1]TOT_pob_extr (2)'!AU130</f>
        <v>1</v>
      </c>
    </row>
    <row r="60" spans="2:20" ht="12" customHeight="1" x14ac:dyDescent="0.2">
      <c r="B60" s="239" t="s">
        <v>78</v>
      </c>
      <c r="C60" s="240">
        <v>0</v>
      </c>
      <c r="D60" s="240">
        <v>0</v>
      </c>
      <c r="E60" s="240">
        <v>0</v>
      </c>
      <c r="F60" s="240">
        <v>0</v>
      </c>
      <c r="G60" s="240">
        <v>1</v>
      </c>
      <c r="H60" s="240">
        <v>0</v>
      </c>
      <c r="I60" s="240">
        <f>+'[1]TOT_pob_extr (2)'!AJ131</f>
        <v>0</v>
      </c>
      <c r="J60" s="240">
        <f>+'[1]TOT_pob_extr (2)'!AK131</f>
        <v>0</v>
      </c>
      <c r="K60" s="240">
        <f>+'[1]TOT_pob_extr (2)'!AL131</f>
        <v>0</v>
      </c>
      <c r="L60" s="240">
        <f>+'[1]TOT_pob_extr (2)'!AM131</f>
        <v>0</v>
      </c>
      <c r="M60" s="240">
        <f>+'[1]TOT_pob_extr (2)'!AN131</f>
        <v>0</v>
      </c>
      <c r="N60" s="240">
        <f>+'[1]TOT_pob_extr (2)'!AO131</f>
        <v>0</v>
      </c>
      <c r="O60" s="240">
        <f>+'[1]TOT_pob_extr (2)'!AP131</f>
        <v>1</v>
      </c>
      <c r="P60" s="240">
        <f>+'[1]TOT_pob_extr (2)'!AQ131</f>
        <v>0</v>
      </c>
      <c r="Q60" s="240">
        <f>+'[1]TOT_pob_extr (2)'!AR131</f>
        <v>1</v>
      </c>
      <c r="R60" s="240">
        <f>+'[1]TOT_pob_extr (2)'!AS131</f>
        <v>0</v>
      </c>
      <c r="S60" s="240">
        <f>+'[1]TOT_pob_extr (2)'!AT131</f>
        <v>1</v>
      </c>
      <c r="T60" s="240">
        <f>+'[1]TOT_pob_extr (2)'!AU131</f>
        <v>0</v>
      </c>
    </row>
    <row r="61" spans="2:20" ht="12" customHeight="1" x14ac:dyDescent="0.2">
      <c r="B61" s="239" t="s">
        <v>79</v>
      </c>
      <c r="C61" s="240">
        <v>0</v>
      </c>
      <c r="D61" s="240">
        <v>0</v>
      </c>
      <c r="E61" s="240">
        <v>0</v>
      </c>
      <c r="F61" s="240">
        <v>0</v>
      </c>
      <c r="G61" s="240">
        <v>1</v>
      </c>
      <c r="H61" s="240">
        <v>0</v>
      </c>
      <c r="I61" s="240">
        <f>+'[1]TOT_pob_extr (2)'!AJ132</f>
        <v>0</v>
      </c>
      <c r="J61" s="240">
        <f>+'[1]TOT_pob_extr (2)'!AK132</f>
        <v>0</v>
      </c>
      <c r="K61" s="240">
        <f>+'[1]TOT_pob_extr (2)'!AL132</f>
        <v>3</v>
      </c>
      <c r="L61" s="240">
        <f>+'[1]TOT_pob_extr (2)'!AM132</f>
        <v>1</v>
      </c>
      <c r="M61" s="240">
        <f>+'[1]TOT_pob_extr (2)'!AN132</f>
        <v>3</v>
      </c>
      <c r="N61" s="240">
        <f>+'[1]TOT_pob_extr (2)'!AO132</f>
        <v>1</v>
      </c>
      <c r="O61" s="240">
        <f>+'[1]TOT_pob_extr (2)'!AP132</f>
        <v>1</v>
      </c>
      <c r="P61" s="240">
        <f>+'[1]TOT_pob_extr (2)'!AQ132</f>
        <v>0</v>
      </c>
      <c r="Q61" s="240">
        <f>+'[1]TOT_pob_extr (2)'!AR132</f>
        <v>3</v>
      </c>
      <c r="R61" s="240">
        <f>+'[1]TOT_pob_extr (2)'!AS132</f>
        <v>0</v>
      </c>
      <c r="S61" s="240">
        <f>+'[1]TOT_pob_extr (2)'!AT132</f>
        <v>3</v>
      </c>
      <c r="T61" s="240">
        <f>+'[1]TOT_pob_extr (2)'!AU132</f>
        <v>0</v>
      </c>
    </row>
    <row r="62" spans="2:20" x14ac:dyDescent="0.2">
      <c r="B62" s="239" t="s">
        <v>80</v>
      </c>
      <c r="C62" s="240">
        <v>4</v>
      </c>
      <c r="D62" s="240">
        <v>0</v>
      </c>
      <c r="E62" s="240">
        <v>2</v>
      </c>
      <c r="F62" s="240">
        <v>1</v>
      </c>
      <c r="G62" s="240">
        <v>4</v>
      </c>
      <c r="H62" s="240">
        <v>1</v>
      </c>
      <c r="I62" s="240">
        <f>+'[1]TOT_pob_extr (2)'!AJ133</f>
        <v>4</v>
      </c>
      <c r="J62" s="240">
        <f>+'[1]TOT_pob_extr (2)'!AK133</f>
        <v>1</v>
      </c>
      <c r="K62" s="240">
        <f>+'[1]TOT_pob_extr (2)'!AL133</f>
        <v>6</v>
      </c>
      <c r="L62" s="240">
        <f>+'[1]TOT_pob_extr (2)'!AM133</f>
        <v>0</v>
      </c>
      <c r="M62" s="240">
        <f>+'[1]TOT_pob_extr (2)'!AN133</f>
        <v>2</v>
      </c>
      <c r="N62" s="240">
        <f>+'[1]TOT_pob_extr (2)'!AO133</f>
        <v>0</v>
      </c>
      <c r="O62" s="240">
        <f>+'[1]TOT_pob_extr (2)'!AP133</f>
        <v>4</v>
      </c>
      <c r="P62" s="240">
        <f>+'[1]TOT_pob_extr (2)'!AQ133</f>
        <v>0</v>
      </c>
      <c r="Q62" s="240">
        <f>+'[1]TOT_pob_extr (2)'!AR133</f>
        <v>4</v>
      </c>
      <c r="R62" s="240">
        <f>+'[1]TOT_pob_extr (2)'!AS133</f>
        <v>0</v>
      </c>
      <c r="S62" s="240">
        <f>+'[1]TOT_pob_extr (2)'!AT133</f>
        <v>2</v>
      </c>
      <c r="T62" s="240">
        <f>+'[1]TOT_pob_extr (2)'!AU133</f>
        <v>0</v>
      </c>
    </row>
    <row r="63" spans="2:20" x14ac:dyDescent="0.2">
      <c r="B63" s="239" t="s">
        <v>81</v>
      </c>
      <c r="C63" s="240">
        <v>6</v>
      </c>
      <c r="D63" s="240">
        <v>1</v>
      </c>
      <c r="E63" s="240">
        <v>4</v>
      </c>
      <c r="F63" s="240">
        <v>0</v>
      </c>
      <c r="G63" s="240">
        <v>2</v>
      </c>
      <c r="H63" s="240">
        <v>0</v>
      </c>
      <c r="I63" s="240">
        <f>+'[1]TOT_pob_extr (2)'!AJ134</f>
        <v>5</v>
      </c>
      <c r="J63" s="240">
        <f>+'[1]TOT_pob_extr (2)'!AK134</f>
        <v>1</v>
      </c>
      <c r="K63" s="240">
        <f>+'[1]TOT_pob_extr (2)'!AL134</f>
        <v>3</v>
      </c>
      <c r="L63" s="240">
        <f>+'[1]TOT_pob_extr (2)'!AM134</f>
        <v>0</v>
      </c>
      <c r="M63" s="240">
        <f>+'[1]TOT_pob_extr (2)'!AN134</f>
        <v>1</v>
      </c>
      <c r="N63" s="240">
        <f>+'[1]TOT_pob_extr (2)'!AO134</f>
        <v>0</v>
      </c>
      <c r="O63" s="240">
        <f>+'[1]TOT_pob_extr (2)'!AP134</f>
        <v>2</v>
      </c>
      <c r="P63" s="240">
        <f>+'[1]TOT_pob_extr (2)'!AQ134</f>
        <v>0</v>
      </c>
      <c r="Q63" s="240">
        <f>+'[1]TOT_pob_extr (2)'!AR134</f>
        <v>3</v>
      </c>
      <c r="R63" s="240">
        <f>+'[1]TOT_pob_extr (2)'!AS134</f>
        <v>2</v>
      </c>
      <c r="S63" s="240">
        <f>+'[1]TOT_pob_extr (2)'!AT134</f>
        <v>2</v>
      </c>
      <c r="T63" s="240">
        <f>+'[1]TOT_pob_extr (2)'!AU134</f>
        <v>2</v>
      </c>
    </row>
    <row r="64" spans="2:20" x14ac:dyDescent="0.2">
      <c r="B64" s="239" t="s">
        <v>82</v>
      </c>
      <c r="C64" s="240">
        <v>0</v>
      </c>
      <c r="D64" s="240">
        <v>0</v>
      </c>
      <c r="E64" s="240">
        <v>0</v>
      </c>
      <c r="F64" s="240">
        <v>0</v>
      </c>
      <c r="G64" s="240">
        <v>0</v>
      </c>
      <c r="H64" s="240">
        <v>0</v>
      </c>
      <c r="I64" s="240">
        <f>+'[1]TOT_pob_extr (2)'!AJ135</f>
        <v>2</v>
      </c>
      <c r="J64" s="240">
        <f>+'[1]TOT_pob_extr (2)'!AK135</f>
        <v>1</v>
      </c>
      <c r="K64" s="240">
        <f>+'[1]TOT_pob_extr (2)'!AL135</f>
        <v>1</v>
      </c>
      <c r="L64" s="240">
        <f>+'[1]TOT_pob_extr (2)'!AM135</f>
        <v>1</v>
      </c>
      <c r="M64" s="240">
        <f>+'[1]TOT_pob_extr (2)'!AN135</f>
        <v>1</v>
      </c>
      <c r="N64" s="240">
        <f>+'[1]TOT_pob_extr (2)'!AO135</f>
        <v>0</v>
      </c>
      <c r="O64" s="240">
        <f>+'[1]TOT_pob_extr (2)'!AP135</f>
        <v>0</v>
      </c>
      <c r="P64" s="240">
        <f>+'[1]TOT_pob_extr (2)'!AQ135</f>
        <v>0</v>
      </c>
      <c r="Q64" s="240">
        <f>+'[1]TOT_pob_extr (2)'!AR135</f>
        <v>0</v>
      </c>
      <c r="R64" s="240">
        <f>+'[1]TOT_pob_extr (2)'!AS135</f>
        <v>0</v>
      </c>
      <c r="S64" s="240">
        <f>+'[1]TOT_pob_extr (2)'!AT135</f>
        <v>0</v>
      </c>
      <c r="T64" s="240">
        <f>+'[1]TOT_pob_extr (2)'!AU135</f>
        <v>0</v>
      </c>
    </row>
    <row r="65" spans="2:20" x14ac:dyDescent="0.2">
      <c r="B65" s="239" t="s">
        <v>84</v>
      </c>
      <c r="C65" s="240">
        <v>0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f>+'[1]TOT_pob_extr (2)'!AJ136</f>
        <v>2</v>
      </c>
      <c r="J65" s="240">
        <f>+'[1]TOT_pob_extr (2)'!AK136</f>
        <v>0</v>
      </c>
      <c r="K65" s="240">
        <f>+'[1]TOT_pob_extr (2)'!AL136</f>
        <v>3</v>
      </c>
      <c r="L65" s="240">
        <f>+'[1]TOT_pob_extr (2)'!AM136</f>
        <v>2</v>
      </c>
      <c r="M65" s="240">
        <f>+'[1]TOT_pob_extr (2)'!AN136</f>
        <v>1</v>
      </c>
      <c r="N65" s="240">
        <f>+'[1]TOT_pob_extr (2)'!AO136</f>
        <v>0</v>
      </c>
      <c r="O65" s="240">
        <f>+'[1]TOT_pob_extr (2)'!AP136</f>
        <v>4</v>
      </c>
      <c r="P65" s="240">
        <f>+'[1]TOT_pob_extr (2)'!AQ136</f>
        <v>0</v>
      </c>
      <c r="Q65" s="240">
        <f>+'[1]TOT_pob_extr (2)'!AR136</f>
        <v>4</v>
      </c>
      <c r="R65" s="240">
        <f>+'[1]TOT_pob_extr (2)'!AS136</f>
        <v>1</v>
      </c>
      <c r="S65" s="240">
        <f>+'[1]TOT_pob_extr (2)'!AT136</f>
        <v>7</v>
      </c>
      <c r="T65" s="240">
        <f>+'[1]TOT_pob_extr (2)'!AU136</f>
        <v>0</v>
      </c>
    </row>
    <row r="66" spans="2:20" x14ac:dyDescent="0.2">
      <c r="B66" s="239" t="s">
        <v>83</v>
      </c>
      <c r="C66" s="240">
        <v>0</v>
      </c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f>+'[1]TOT_pob_extr (2)'!AJ137</f>
        <v>0</v>
      </c>
      <c r="J66" s="240">
        <f>+'[1]TOT_pob_extr (2)'!AK137</f>
        <v>0</v>
      </c>
      <c r="K66" s="240">
        <f>+'[1]TOT_pob_extr (2)'!AL137</f>
        <v>0</v>
      </c>
      <c r="L66" s="240">
        <f>+'[1]TOT_pob_extr (2)'!AM137</f>
        <v>0</v>
      </c>
      <c r="M66" s="240">
        <f>+'[1]TOT_pob_extr (2)'!AN137</f>
        <v>0</v>
      </c>
      <c r="N66" s="240">
        <f>+'[1]TOT_pob_extr (2)'!AO137</f>
        <v>0</v>
      </c>
      <c r="O66" s="240">
        <f>+'[1]TOT_pob_extr (2)'!AP137</f>
        <v>0</v>
      </c>
      <c r="P66" s="240">
        <f>+'[1]TOT_pob_extr (2)'!AQ137</f>
        <v>0</v>
      </c>
      <c r="Q66" s="240">
        <f>+'[1]TOT_pob_extr (2)'!AR137</f>
        <v>0</v>
      </c>
      <c r="R66" s="240">
        <f>+'[1]TOT_pob_extr (2)'!AS137</f>
        <v>0</v>
      </c>
      <c r="S66" s="240">
        <f>+'[1]TOT_pob_extr (2)'!AT137</f>
        <v>0</v>
      </c>
      <c r="T66" s="240">
        <f>+'[1]TOT_pob_extr (2)'!AU137</f>
        <v>0</v>
      </c>
    </row>
    <row r="67" spans="2:20" ht="6.75" customHeight="1" x14ac:dyDescent="0.2">
      <c r="B67" s="239"/>
      <c r="C67" s="239"/>
      <c r="D67" s="239"/>
      <c r="E67" s="239"/>
      <c r="F67" s="239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2:20" s="232" customFormat="1" x14ac:dyDescent="0.2">
      <c r="B68" s="245" t="s">
        <v>12</v>
      </c>
      <c r="C68" s="245">
        <v>18</v>
      </c>
      <c r="D68" s="245">
        <v>2</v>
      </c>
      <c r="E68" s="245">
        <v>21</v>
      </c>
      <c r="F68" s="245">
        <v>1</v>
      </c>
      <c r="G68" s="245">
        <v>26</v>
      </c>
      <c r="H68" s="245">
        <v>2</v>
      </c>
      <c r="I68" s="245">
        <f t="shared" ref="I68" si="63">+SUM(I69:I76)</f>
        <v>32</v>
      </c>
      <c r="J68" s="245">
        <f t="shared" ref="J68" si="64">+SUM(J69:J76)</f>
        <v>2</v>
      </c>
      <c r="K68" s="245">
        <f t="shared" ref="K68" si="65">+SUM(K69:K76)</f>
        <v>29</v>
      </c>
      <c r="L68" s="245">
        <f t="shared" ref="L68" si="66">+SUM(L69:L76)</f>
        <v>2</v>
      </c>
      <c r="M68" s="245">
        <f t="shared" ref="M68" si="67">+SUM(M69:M76)</f>
        <v>31</v>
      </c>
      <c r="N68" s="245">
        <f t="shared" ref="N68" si="68">+SUM(N69:N76)</f>
        <v>0</v>
      </c>
      <c r="O68" s="245">
        <f t="shared" ref="O68" si="69">+SUM(O69:O76)</f>
        <v>33</v>
      </c>
      <c r="P68" s="245">
        <f t="shared" ref="P68" si="70">+SUM(P69:P76)</f>
        <v>0</v>
      </c>
      <c r="Q68" s="245">
        <f t="shared" ref="Q68" si="71">+SUM(Q69:Q76)</f>
        <v>42</v>
      </c>
      <c r="R68" s="245">
        <f t="shared" ref="R68" si="72">+SUM(R69:R76)</f>
        <v>1</v>
      </c>
      <c r="S68" s="245">
        <f>+SUM(S69:S76)</f>
        <v>55</v>
      </c>
      <c r="T68" s="245">
        <f t="shared" ref="T68" si="73">+SUM(T69:T76)</f>
        <v>3</v>
      </c>
    </row>
    <row r="69" spans="2:20" ht="12" customHeight="1" x14ac:dyDescent="0.2">
      <c r="B69" s="239" t="s">
        <v>77</v>
      </c>
      <c r="C69" s="240">
        <v>13</v>
      </c>
      <c r="D69" s="240">
        <v>1</v>
      </c>
      <c r="E69" s="240">
        <v>16</v>
      </c>
      <c r="F69" s="240">
        <v>0</v>
      </c>
      <c r="G69" s="240">
        <v>19</v>
      </c>
      <c r="H69" s="240">
        <v>0</v>
      </c>
      <c r="I69" s="240">
        <f>+'[1]TOT_pob_extr (2)'!AJ140</f>
        <v>18</v>
      </c>
      <c r="J69" s="240">
        <f>+'[1]TOT_pob_extr (2)'!AK140</f>
        <v>1</v>
      </c>
      <c r="K69" s="240">
        <f>+'[1]TOT_pob_extr (2)'!AL140</f>
        <v>18</v>
      </c>
      <c r="L69" s="240">
        <f>+'[1]TOT_pob_extr (2)'!AM140</f>
        <v>2</v>
      </c>
      <c r="M69" s="240">
        <f>+'[1]TOT_pob_extr (2)'!AN140</f>
        <v>22</v>
      </c>
      <c r="N69" s="240">
        <f>+'[1]TOT_pob_extr (2)'!AO140</f>
        <v>0</v>
      </c>
      <c r="O69" s="240">
        <f>+'[1]TOT_pob_extr (2)'!AP140</f>
        <v>25</v>
      </c>
      <c r="P69" s="240">
        <f>+'[1]TOT_pob_extr (2)'!AQ140</f>
        <v>0</v>
      </c>
      <c r="Q69" s="240">
        <f>+'[1]TOT_pob_extr (2)'!AR140</f>
        <v>31</v>
      </c>
      <c r="R69" s="240">
        <f>+'[1]TOT_pob_extr (2)'!AS140</f>
        <v>1</v>
      </c>
      <c r="S69" s="240">
        <f>+'[1]TOT_pob_extr (2)'!AT140</f>
        <v>43</v>
      </c>
      <c r="T69" s="240">
        <f>+'[1]TOT_pob_extr (2)'!AU140</f>
        <v>3</v>
      </c>
    </row>
    <row r="70" spans="2:20" ht="12" customHeight="1" x14ac:dyDescent="0.2">
      <c r="B70" s="239" t="s">
        <v>78</v>
      </c>
      <c r="C70" s="240">
        <v>2</v>
      </c>
      <c r="D70" s="240">
        <v>0</v>
      </c>
      <c r="E70" s="240">
        <v>1</v>
      </c>
      <c r="F70" s="240">
        <v>1</v>
      </c>
      <c r="G70" s="240">
        <v>2</v>
      </c>
      <c r="H70" s="240">
        <v>1</v>
      </c>
      <c r="I70" s="240">
        <f>+'[1]TOT_pob_extr (2)'!AJ141</f>
        <v>6</v>
      </c>
      <c r="J70" s="240">
        <f>+'[1]TOT_pob_extr (2)'!AK141</f>
        <v>1</v>
      </c>
      <c r="K70" s="240">
        <f>+'[1]TOT_pob_extr (2)'!AL141</f>
        <v>3</v>
      </c>
      <c r="L70" s="240">
        <f>+'[1]TOT_pob_extr (2)'!AM141</f>
        <v>0</v>
      </c>
      <c r="M70" s="240">
        <f>+'[1]TOT_pob_extr (2)'!AN141</f>
        <v>1</v>
      </c>
      <c r="N70" s="240">
        <f>+'[1]TOT_pob_extr (2)'!AO141</f>
        <v>0</v>
      </c>
      <c r="O70" s="240">
        <f>+'[1]TOT_pob_extr (2)'!AP141</f>
        <v>2</v>
      </c>
      <c r="P70" s="240">
        <f>+'[1]TOT_pob_extr (2)'!AQ141</f>
        <v>0</v>
      </c>
      <c r="Q70" s="240">
        <f>+'[1]TOT_pob_extr (2)'!AR141</f>
        <v>1</v>
      </c>
      <c r="R70" s="240">
        <f>+'[1]TOT_pob_extr (2)'!AS141</f>
        <v>0</v>
      </c>
      <c r="S70" s="240">
        <f>+'[1]TOT_pob_extr (2)'!AT141</f>
        <v>1</v>
      </c>
      <c r="T70" s="240">
        <f>+'[1]TOT_pob_extr (2)'!AU141</f>
        <v>0</v>
      </c>
    </row>
    <row r="71" spans="2:20" ht="12" customHeight="1" x14ac:dyDescent="0.2">
      <c r="B71" s="239" t="s">
        <v>79</v>
      </c>
      <c r="C71" s="240">
        <v>0</v>
      </c>
      <c r="D71" s="240">
        <v>0</v>
      </c>
      <c r="E71" s="240">
        <v>0</v>
      </c>
      <c r="F71" s="240">
        <v>0</v>
      </c>
      <c r="G71" s="240">
        <v>2</v>
      </c>
      <c r="H71" s="240">
        <v>0</v>
      </c>
      <c r="I71" s="240">
        <f>+'[1]TOT_pob_extr (2)'!AJ142</f>
        <v>3</v>
      </c>
      <c r="J71" s="240">
        <f>+'[1]TOT_pob_extr (2)'!AK142</f>
        <v>0</v>
      </c>
      <c r="K71" s="240">
        <f>+'[1]TOT_pob_extr (2)'!AL142</f>
        <v>3</v>
      </c>
      <c r="L71" s="240">
        <f>+'[1]TOT_pob_extr (2)'!AM142</f>
        <v>0</v>
      </c>
      <c r="M71" s="240">
        <f>+'[1]TOT_pob_extr (2)'!AN142</f>
        <v>4</v>
      </c>
      <c r="N71" s="240">
        <f>+'[1]TOT_pob_extr (2)'!AO142</f>
        <v>0</v>
      </c>
      <c r="O71" s="240">
        <f>+'[1]TOT_pob_extr (2)'!AP142</f>
        <v>2</v>
      </c>
      <c r="P71" s="240">
        <f>+'[1]TOT_pob_extr (2)'!AQ142</f>
        <v>0</v>
      </c>
      <c r="Q71" s="240">
        <f>+'[1]TOT_pob_extr (2)'!AR142</f>
        <v>3</v>
      </c>
      <c r="R71" s="240">
        <f>+'[1]TOT_pob_extr (2)'!AS142</f>
        <v>0</v>
      </c>
      <c r="S71" s="240">
        <f>+'[1]TOT_pob_extr (2)'!AT142</f>
        <v>5</v>
      </c>
      <c r="T71" s="240">
        <f>+'[1]TOT_pob_extr (2)'!AU142</f>
        <v>0</v>
      </c>
    </row>
    <row r="72" spans="2:20" x14ac:dyDescent="0.2">
      <c r="B72" s="239" t="s">
        <v>80</v>
      </c>
      <c r="C72" s="240">
        <v>0</v>
      </c>
      <c r="D72" s="240">
        <v>0</v>
      </c>
      <c r="E72" s="240">
        <v>2</v>
      </c>
      <c r="F72" s="240">
        <v>0</v>
      </c>
      <c r="G72" s="240">
        <v>0</v>
      </c>
      <c r="H72" s="240">
        <v>0</v>
      </c>
      <c r="I72" s="240">
        <f>+'[1]TOT_pob_extr (2)'!AJ143</f>
        <v>1</v>
      </c>
      <c r="J72" s="240">
        <f>+'[1]TOT_pob_extr (2)'!AK143</f>
        <v>0</v>
      </c>
      <c r="K72" s="240">
        <f>+'[1]TOT_pob_extr (2)'!AL143</f>
        <v>0</v>
      </c>
      <c r="L72" s="240">
        <f>+'[1]TOT_pob_extr (2)'!AM143</f>
        <v>0</v>
      </c>
      <c r="M72" s="240">
        <f>+'[1]TOT_pob_extr (2)'!AN143</f>
        <v>1</v>
      </c>
      <c r="N72" s="240">
        <f>+'[1]TOT_pob_extr (2)'!AO143</f>
        <v>0</v>
      </c>
      <c r="O72" s="240">
        <f>+'[1]TOT_pob_extr (2)'!AP143</f>
        <v>1</v>
      </c>
      <c r="P72" s="240">
        <f>+'[1]TOT_pob_extr (2)'!AQ143</f>
        <v>0</v>
      </c>
      <c r="Q72" s="240">
        <f>+'[1]TOT_pob_extr (2)'!AR143</f>
        <v>2</v>
      </c>
      <c r="R72" s="240">
        <f>+'[1]TOT_pob_extr (2)'!AS143</f>
        <v>0</v>
      </c>
      <c r="S72" s="240">
        <f>+'[1]TOT_pob_extr (2)'!AT143</f>
        <v>1</v>
      </c>
      <c r="T72" s="240">
        <f>+'[1]TOT_pob_extr (2)'!AU143</f>
        <v>0</v>
      </c>
    </row>
    <row r="73" spans="2:20" x14ac:dyDescent="0.2">
      <c r="B73" s="239" t="s">
        <v>81</v>
      </c>
      <c r="C73" s="240">
        <v>1</v>
      </c>
      <c r="D73" s="240">
        <v>1</v>
      </c>
      <c r="E73" s="240">
        <v>0</v>
      </c>
      <c r="F73" s="240">
        <v>0</v>
      </c>
      <c r="G73" s="240">
        <v>2</v>
      </c>
      <c r="H73" s="240">
        <v>1</v>
      </c>
      <c r="I73" s="240">
        <f>+'[1]TOT_pob_extr (2)'!AJ144</f>
        <v>3</v>
      </c>
      <c r="J73" s="240">
        <f>+'[1]TOT_pob_extr (2)'!AK144</f>
        <v>0</v>
      </c>
      <c r="K73" s="240">
        <f>+'[1]TOT_pob_extr (2)'!AL144</f>
        <v>2</v>
      </c>
      <c r="L73" s="240">
        <f>+'[1]TOT_pob_extr (2)'!AM144</f>
        <v>0</v>
      </c>
      <c r="M73" s="240">
        <f>+'[1]TOT_pob_extr (2)'!AN144</f>
        <v>0</v>
      </c>
      <c r="N73" s="240">
        <f>+'[1]TOT_pob_extr (2)'!AO144</f>
        <v>0</v>
      </c>
      <c r="O73" s="240">
        <f>+'[1]TOT_pob_extr (2)'!AP144</f>
        <v>2</v>
      </c>
      <c r="P73" s="240">
        <f>+'[1]TOT_pob_extr (2)'!AQ144</f>
        <v>0</v>
      </c>
      <c r="Q73" s="240">
        <f>+'[1]TOT_pob_extr (2)'!AR144</f>
        <v>3</v>
      </c>
      <c r="R73" s="240">
        <f>+'[1]TOT_pob_extr (2)'!AS144</f>
        <v>0</v>
      </c>
      <c r="S73" s="240">
        <f>+'[1]TOT_pob_extr (2)'!AT144</f>
        <v>4</v>
      </c>
      <c r="T73" s="240">
        <f>+'[1]TOT_pob_extr (2)'!AU144</f>
        <v>0</v>
      </c>
    </row>
    <row r="74" spans="2:20" x14ac:dyDescent="0.2">
      <c r="B74" s="239" t="s">
        <v>82</v>
      </c>
      <c r="C74" s="240">
        <v>2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f>+'[1]TOT_pob_extr (2)'!AJ145</f>
        <v>1</v>
      </c>
      <c r="J74" s="240">
        <f>+'[1]TOT_pob_extr (2)'!AK145</f>
        <v>0</v>
      </c>
      <c r="K74" s="240">
        <f>+'[1]TOT_pob_extr (2)'!AL145</f>
        <v>0</v>
      </c>
      <c r="L74" s="240">
        <f>+'[1]TOT_pob_extr (2)'!AM145</f>
        <v>0</v>
      </c>
      <c r="M74" s="240">
        <f>+'[1]TOT_pob_extr (2)'!AN145</f>
        <v>0</v>
      </c>
      <c r="N74" s="240">
        <f>+'[1]TOT_pob_extr (2)'!AO145</f>
        <v>0</v>
      </c>
      <c r="O74" s="240">
        <f>+'[1]TOT_pob_extr (2)'!AP145</f>
        <v>0</v>
      </c>
      <c r="P74" s="240">
        <f>+'[1]TOT_pob_extr (2)'!AQ145</f>
        <v>0</v>
      </c>
      <c r="Q74" s="240">
        <f>+'[1]TOT_pob_extr (2)'!AR145</f>
        <v>0</v>
      </c>
      <c r="R74" s="240">
        <f>+'[1]TOT_pob_extr (2)'!AS145</f>
        <v>0</v>
      </c>
      <c r="S74" s="240">
        <f>+'[1]TOT_pob_extr (2)'!AT145</f>
        <v>0</v>
      </c>
      <c r="T74" s="240">
        <f>+'[1]TOT_pob_extr (2)'!AU145</f>
        <v>0</v>
      </c>
    </row>
    <row r="75" spans="2:20" x14ac:dyDescent="0.2">
      <c r="B75" s="239" t="s">
        <v>84</v>
      </c>
      <c r="C75" s="240">
        <v>0</v>
      </c>
      <c r="D75" s="240">
        <v>0</v>
      </c>
      <c r="E75" s="240">
        <v>0</v>
      </c>
      <c r="F75" s="240">
        <v>0</v>
      </c>
      <c r="G75" s="240">
        <v>1</v>
      </c>
      <c r="H75" s="240">
        <v>0</v>
      </c>
      <c r="I75" s="240">
        <f>+'[1]TOT_pob_extr (2)'!AJ146</f>
        <v>0</v>
      </c>
      <c r="J75" s="240">
        <f>+'[1]TOT_pob_extr (2)'!AK146</f>
        <v>0</v>
      </c>
      <c r="K75" s="240">
        <f>+'[1]TOT_pob_extr (2)'!AL146</f>
        <v>3</v>
      </c>
      <c r="L75" s="240">
        <f>+'[1]TOT_pob_extr (2)'!AM146</f>
        <v>0</v>
      </c>
      <c r="M75" s="240">
        <f>+'[1]TOT_pob_extr (2)'!AN146</f>
        <v>3</v>
      </c>
      <c r="N75" s="240">
        <f>+'[1]TOT_pob_extr (2)'!AO146</f>
        <v>0</v>
      </c>
      <c r="O75" s="240">
        <f>+'[1]TOT_pob_extr (2)'!AP146</f>
        <v>1</v>
      </c>
      <c r="P75" s="240">
        <f>+'[1]TOT_pob_extr (2)'!AQ146</f>
        <v>0</v>
      </c>
      <c r="Q75" s="240">
        <f>+'[1]TOT_pob_extr (2)'!AR146</f>
        <v>2</v>
      </c>
      <c r="R75" s="240">
        <f>+'[1]TOT_pob_extr (2)'!AS146</f>
        <v>0</v>
      </c>
      <c r="S75" s="240">
        <f>+'[1]TOT_pob_extr (2)'!AT146</f>
        <v>1</v>
      </c>
      <c r="T75" s="240">
        <f>+'[1]TOT_pob_extr (2)'!AU146</f>
        <v>0</v>
      </c>
    </row>
    <row r="76" spans="2:20" x14ac:dyDescent="0.2">
      <c r="B76" s="239" t="s">
        <v>83</v>
      </c>
      <c r="C76" s="240">
        <v>0</v>
      </c>
      <c r="D76" s="240">
        <v>0</v>
      </c>
      <c r="E76" s="240">
        <v>2</v>
      </c>
      <c r="F76" s="240">
        <v>0</v>
      </c>
      <c r="G76" s="240">
        <v>0</v>
      </c>
      <c r="H76" s="240">
        <v>0</v>
      </c>
      <c r="I76" s="240">
        <f>+'[1]TOT_pob_extr (2)'!AJ147</f>
        <v>0</v>
      </c>
      <c r="J76" s="240">
        <f>+'[1]TOT_pob_extr (2)'!AK147</f>
        <v>0</v>
      </c>
      <c r="K76" s="240">
        <f>+'[1]TOT_pob_extr (2)'!AL147</f>
        <v>0</v>
      </c>
      <c r="L76" s="240">
        <f>+'[1]TOT_pob_extr (2)'!AM147</f>
        <v>0</v>
      </c>
      <c r="M76" s="240">
        <f>+'[1]TOT_pob_extr (2)'!AN147</f>
        <v>0</v>
      </c>
      <c r="N76" s="240">
        <f>+'[1]TOT_pob_extr (2)'!AO147</f>
        <v>0</v>
      </c>
      <c r="O76" s="240">
        <f>+'[1]TOT_pob_extr (2)'!AP147</f>
        <v>0</v>
      </c>
      <c r="P76" s="240">
        <f>+'[1]TOT_pob_extr (2)'!AQ147</f>
        <v>0</v>
      </c>
      <c r="Q76" s="240">
        <f>+'[1]TOT_pob_extr (2)'!AR147</f>
        <v>0</v>
      </c>
      <c r="R76" s="240">
        <f>+'[1]TOT_pob_extr (2)'!AS147</f>
        <v>0</v>
      </c>
      <c r="S76" s="240">
        <f>+'[1]TOT_pob_extr (2)'!AT147</f>
        <v>0</v>
      </c>
      <c r="T76" s="240">
        <f>+'[1]TOT_pob_extr (2)'!AU147</f>
        <v>0</v>
      </c>
    </row>
    <row r="77" spans="2:20" ht="6.75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2:20" s="232" customFormat="1" x14ac:dyDescent="0.2">
      <c r="B78" s="245" t="s">
        <v>11</v>
      </c>
      <c r="C78" s="245">
        <v>202</v>
      </c>
      <c r="D78" s="245">
        <v>18</v>
      </c>
      <c r="E78" s="245">
        <v>225</v>
      </c>
      <c r="F78" s="245">
        <v>15</v>
      </c>
      <c r="G78" s="245">
        <v>206</v>
      </c>
      <c r="H78" s="245">
        <v>19</v>
      </c>
      <c r="I78" s="245">
        <f t="shared" ref="I78" si="74">+SUM(I79:I86)</f>
        <v>232</v>
      </c>
      <c r="J78" s="245">
        <f t="shared" ref="J78" si="75">+SUM(J79:J86)</f>
        <v>21</v>
      </c>
      <c r="K78" s="245">
        <f t="shared" ref="K78" si="76">+SUM(K79:K86)</f>
        <v>249</v>
      </c>
      <c r="L78" s="245">
        <f t="shared" ref="L78" si="77">+SUM(L79:L86)</f>
        <v>18</v>
      </c>
      <c r="M78" s="245">
        <f t="shared" ref="M78" si="78">+SUM(M79:M86)</f>
        <v>223</v>
      </c>
      <c r="N78" s="245">
        <f t="shared" ref="N78" si="79">+SUM(N79:N86)</f>
        <v>13</v>
      </c>
      <c r="O78" s="245">
        <f t="shared" ref="O78" si="80">+SUM(O79:O86)</f>
        <v>241</v>
      </c>
      <c r="P78" s="245">
        <f t="shared" ref="P78" si="81">+SUM(P79:P86)</f>
        <v>17</v>
      </c>
      <c r="Q78" s="245">
        <f t="shared" ref="Q78" si="82">+SUM(Q79:Q86)</f>
        <v>290</v>
      </c>
      <c r="R78" s="245">
        <f t="shared" ref="R78" si="83">+SUM(R79:R86)</f>
        <v>24</v>
      </c>
      <c r="S78" s="245">
        <f>+SUM(S79:S86)</f>
        <v>376</v>
      </c>
      <c r="T78" s="245">
        <f t="shared" ref="T78" si="84">+SUM(T79:T86)</f>
        <v>37</v>
      </c>
    </row>
    <row r="79" spans="2:20" ht="12" customHeight="1" x14ac:dyDescent="0.2">
      <c r="B79" s="239" t="s">
        <v>77</v>
      </c>
      <c r="C79" s="240">
        <v>21</v>
      </c>
      <c r="D79" s="240">
        <v>0</v>
      </c>
      <c r="E79" s="240">
        <v>19</v>
      </c>
      <c r="F79" s="240">
        <v>0</v>
      </c>
      <c r="G79" s="240">
        <v>22</v>
      </c>
      <c r="H79" s="240">
        <v>0</v>
      </c>
      <c r="I79" s="240">
        <f>+'[1]TOT_pob_extr (2)'!AJ150</f>
        <v>17</v>
      </c>
      <c r="J79" s="240">
        <f>+'[1]TOT_pob_extr (2)'!AK150</f>
        <v>0</v>
      </c>
      <c r="K79" s="240">
        <f>+'[1]TOT_pob_extr (2)'!AL150</f>
        <v>20</v>
      </c>
      <c r="L79" s="240">
        <f>+'[1]TOT_pob_extr (2)'!AM150</f>
        <v>0</v>
      </c>
      <c r="M79" s="240">
        <f>+'[1]TOT_pob_extr (2)'!AN150</f>
        <v>18</v>
      </c>
      <c r="N79" s="240">
        <f>+'[1]TOT_pob_extr (2)'!AO150</f>
        <v>0</v>
      </c>
      <c r="O79" s="240">
        <f>+'[1]TOT_pob_extr (2)'!AP150</f>
        <v>23</v>
      </c>
      <c r="P79" s="240">
        <f>+'[1]TOT_pob_extr (2)'!AQ150</f>
        <v>0</v>
      </c>
      <c r="Q79" s="240">
        <f>+'[1]TOT_pob_extr (2)'!AR150</f>
        <v>25</v>
      </c>
      <c r="R79" s="240">
        <f>+'[1]TOT_pob_extr (2)'!AS150</f>
        <v>2</v>
      </c>
      <c r="S79" s="240">
        <f>+'[1]TOT_pob_extr (2)'!AT150</f>
        <v>28</v>
      </c>
      <c r="T79" s="240">
        <f>+'[1]TOT_pob_extr (2)'!AU150</f>
        <v>3</v>
      </c>
    </row>
    <row r="80" spans="2:20" ht="12" customHeight="1" x14ac:dyDescent="0.2">
      <c r="B80" s="239" t="s">
        <v>78</v>
      </c>
      <c r="C80" s="240">
        <v>45</v>
      </c>
      <c r="D80" s="240">
        <v>6</v>
      </c>
      <c r="E80" s="240">
        <v>47</v>
      </c>
      <c r="F80" s="240">
        <v>6</v>
      </c>
      <c r="G80" s="240">
        <v>46</v>
      </c>
      <c r="H80" s="240">
        <v>12</v>
      </c>
      <c r="I80" s="240">
        <f>+'[1]TOT_pob_extr (2)'!AJ151</f>
        <v>45</v>
      </c>
      <c r="J80" s="240">
        <f>+'[1]TOT_pob_extr (2)'!AK151</f>
        <v>9</v>
      </c>
      <c r="K80" s="240">
        <f>+'[1]TOT_pob_extr (2)'!AL151</f>
        <v>61</v>
      </c>
      <c r="L80" s="240">
        <f>+'[1]TOT_pob_extr (2)'!AM151</f>
        <v>6</v>
      </c>
      <c r="M80" s="240">
        <f>+'[1]TOT_pob_extr (2)'!AN151</f>
        <v>54</v>
      </c>
      <c r="N80" s="240">
        <f>+'[1]TOT_pob_extr (2)'!AO151</f>
        <v>5</v>
      </c>
      <c r="O80" s="240">
        <f>+'[1]TOT_pob_extr (2)'!AP151</f>
        <v>63</v>
      </c>
      <c r="P80" s="240">
        <f>+'[1]TOT_pob_extr (2)'!AQ151</f>
        <v>7</v>
      </c>
      <c r="Q80" s="240">
        <f>+'[1]TOT_pob_extr (2)'!AR151</f>
        <v>74</v>
      </c>
      <c r="R80" s="240">
        <f>+'[1]TOT_pob_extr (2)'!AS151</f>
        <v>8</v>
      </c>
      <c r="S80" s="240">
        <f>+'[1]TOT_pob_extr (2)'!AT151</f>
        <v>98</v>
      </c>
      <c r="T80" s="240">
        <f>+'[1]TOT_pob_extr (2)'!AU151</f>
        <v>12</v>
      </c>
    </row>
    <row r="81" spans="2:20" ht="12" customHeight="1" x14ac:dyDescent="0.2">
      <c r="B81" s="239" t="s">
        <v>79</v>
      </c>
      <c r="C81" s="240">
        <v>42</v>
      </c>
      <c r="D81" s="240">
        <v>0</v>
      </c>
      <c r="E81" s="240">
        <v>53</v>
      </c>
      <c r="F81" s="240">
        <v>4</v>
      </c>
      <c r="G81" s="240">
        <v>69</v>
      </c>
      <c r="H81" s="240">
        <v>6</v>
      </c>
      <c r="I81" s="240">
        <f>+'[1]TOT_pob_extr (2)'!AJ152</f>
        <v>62</v>
      </c>
      <c r="J81" s="240">
        <f>+'[1]TOT_pob_extr (2)'!AK152</f>
        <v>5</v>
      </c>
      <c r="K81" s="240">
        <f>+'[1]TOT_pob_extr (2)'!AL152</f>
        <v>55</v>
      </c>
      <c r="L81" s="240">
        <f>+'[1]TOT_pob_extr (2)'!AM152</f>
        <v>4</v>
      </c>
      <c r="M81" s="240">
        <f>+'[1]TOT_pob_extr (2)'!AN152</f>
        <v>43</v>
      </c>
      <c r="N81" s="240">
        <f>+'[1]TOT_pob_extr (2)'!AO152</f>
        <v>2</v>
      </c>
      <c r="O81" s="240">
        <f>+'[1]TOT_pob_extr (2)'!AP152</f>
        <v>49</v>
      </c>
      <c r="P81" s="240">
        <f>+'[1]TOT_pob_extr (2)'!AQ152</f>
        <v>3</v>
      </c>
      <c r="Q81" s="240">
        <f>+'[1]TOT_pob_extr (2)'!AR152</f>
        <v>67</v>
      </c>
      <c r="R81" s="240">
        <f>+'[1]TOT_pob_extr (2)'!AS152</f>
        <v>1</v>
      </c>
      <c r="S81" s="240">
        <f>+'[1]TOT_pob_extr (2)'!AT152</f>
        <v>88</v>
      </c>
      <c r="T81" s="240">
        <f>+'[1]TOT_pob_extr (2)'!AU152</f>
        <v>6</v>
      </c>
    </row>
    <row r="82" spans="2:20" x14ac:dyDescent="0.2">
      <c r="B82" s="239" t="s">
        <v>80</v>
      </c>
      <c r="C82" s="240">
        <v>10</v>
      </c>
      <c r="D82" s="240">
        <v>2</v>
      </c>
      <c r="E82" s="240">
        <v>18</v>
      </c>
      <c r="F82" s="240">
        <v>2</v>
      </c>
      <c r="G82" s="240">
        <v>18</v>
      </c>
      <c r="H82" s="240">
        <v>1</v>
      </c>
      <c r="I82" s="240">
        <f>+'[1]TOT_pob_extr (2)'!AJ153</f>
        <v>23</v>
      </c>
      <c r="J82" s="240">
        <f>+'[1]TOT_pob_extr (2)'!AK153</f>
        <v>2</v>
      </c>
      <c r="K82" s="240">
        <f>+'[1]TOT_pob_extr (2)'!AL153</f>
        <v>18</v>
      </c>
      <c r="L82" s="240">
        <f>+'[1]TOT_pob_extr (2)'!AM153</f>
        <v>1</v>
      </c>
      <c r="M82" s="240">
        <f>+'[1]TOT_pob_extr (2)'!AN153</f>
        <v>13</v>
      </c>
      <c r="N82" s="240">
        <f>+'[1]TOT_pob_extr (2)'!AO153</f>
        <v>2</v>
      </c>
      <c r="O82" s="240">
        <f>+'[1]TOT_pob_extr (2)'!AP153</f>
        <v>12</v>
      </c>
      <c r="P82" s="240">
        <f>+'[1]TOT_pob_extr (2)'!AQ153</f>
        <v>0</v>
      </c>
      <c r="Q82" s="240">
        <f>+'[1]TOT_pob_extr (2)'!AR153</f>
        <v>15</v>
      </c>
      <c r="R82" s="240">
        <f>+'[1]TOT_pob_extr (2)'!AS153</f>
        <v>1</v>
      </c>
      <c r="S82" s="240">
        <f>+'[1]TOT_pob_extr (2)'!AT153</f>
        <v>17</v>
      </c>
      <c r="T82" s="240">
        <f>+'[1]TOT_pob_extr (2)'!AU153</f>
        <v>1</v>
      </c>
    </row>
    <row r="83" spans="2:20" x14ac:dyDescent="0.2">
      <c r="B83" s="239" t="s">
        <v>81</v>
      </c>
      <c r="C83" s="240">
        <v>27</v>
      </c>
      <c r="D83" s="240">
        <v>1</v>
      </c>
      <c r="E83" s="240">
        <v>31</v>
      </c>
      <c r="F83" s="240">
        <v>0</v>
      </c>
      <c r="G83" s="240">
        <v>26</v>
      </c>
      <c r="H83" s="240">
        <v>0</v>
      </c>
      <c r="I83" s="240">
        <f>+'[1]TOT_pob_extr (2)'!AJ154</f>
        <v>27</v>
      </c>
      <c r="J83" s="240">
        <f>+'[1]TOT_pob_extr (2)'!AK154</f>
        <v>3</v>
      </c>
      <c r="K83" s="240">
        <f>+'[1]TOT_pob_extr (2)'!AL154</f>
        <v>34</v>
      </c>
      <c r="L83" s="240">
        <f>+'[1]TOT_pob_extr (2)'!AM154</f>
        <v>3</v>
      </c>
      <c r="M83" s="240">
        <f>+'[1]TOT_pob_extr (2)'!AN154</f>
        <v>33</v>
      </c>
      <c r="N83" s="240">
        <f>+'[1]TOT_pob_extr (2)'!AO154</f>
        <v>1</v>
      </c>
      <c r="O83" s="240">
        <f>+'[1]TOT_pob_extr (2)'!AP154</f>
        <v>29</v>
      </c>
      <c r="P83" s="240">
        <f>+'[1]TOT_pob_extr (2)'!AQ154</f>
        <v>3</v>
      </c>
      <c r="Q83" s="240">
        <f>+'[1]TOT_pob_extr (2)'!AR154</f>
        <v>37</v>
      </c>
      <c r="R83" s="240">
        <f>+'[1]TOT_pob_extr (2)'!AS154</f>
        <v>4</v>
      </c>
      <c r="S83" s="240">
        <f>+'[1]TOT_pob_extr (2)'!AT154</f>
        <v>51</v>
      </c>
      <c r="T83" s="240">
        <f>+'[1]TOT_pob_extr (2)'!AU154</f>
        <v>2</v>
      </c>
    </row>
    <row r="84" spans="2:20" x14ac:dyDescent="0.2">
      <c r="B84" s="239" t="s">
        <v>82</v>
      </c>
      <c r="C84" s="240">
        <v>18</v>
      </c>
      <c r="D84" s="240">
        <v>4</v>
      </c>
      <c r="E84" s="240">
        <v>22</v>
      </c>
      <c r="F84" s="240">
        <v>1</v>
      </c>
      <c r="G84" s="240">
        <v>25</v>
      </c>
      <c r="H84" s="240">
        <v>0</v>
      </c>
      <c r="I84" s="240">
        <f>+'[1]TOT_pob_extr (2)'!AJ155</f>
        <v>26</v>
      </c>
      <c r="J84" s="240">
        <f>+'[1]TOT_pob_extr (2)'!AK155</f>
        <v>0</v>
      </c>
      <c r="K84" s="240">
        <f>+'[1]TOT_pob_extr (2)'!AL155</f>
        <v>23</v>
      </c>
      <c r="L84" s="240">
        <f>+'[1]TOT_pob_extr (2)'!AM155</f>
        <v>1</v>
      </c>
      <c r="M84" s="240">
        <f>+'[1]TOT_pob_extr (2)'!AN155</f>
        <v>25</v>
      </c>
      <c r="N84" s="240">
        <f>+'[1]TOT_pob_extr (2)'!AO155</f>
        <v>0</v>
      </c>
      <c r="O84" s="240">
        <f>+'[1]TOT_pob_extr (2)'!AP155</f>
        <v>24</v>
      </c>
      <c r="P84" s="240">
        <f>+'[1]TOT_pob_extr (2)'!AQ155</f>
        <v>1</v>
      </c>
      <c r="Q84" s="240">
        <f>+'[1]TOT_pob_extr (2)'!AR155</f>
        <v>26</v>
      </c>
      <c r="R84" s="240">
        <f>+'[1]TOT_pob_extr (2)'!AS155</f>
        <v>4</v>
      </c>
      <c r="S84" s="240">
        <f>+'[1]TOT_pob_extr (2)'!AT155</f>
        <v>28</v>
      </c>
      <c r="T84" s="240">
        <f>+'[1]TOT_pob_extr (2)'!AU155</f>
        <v>7</v>
      </c>
    </row>
    <row r="85" spans="2:20" x14ac:dyDescent="0.2">
      <c r="B85" s="239" t="s">
        <v>84</v>
      </c>
      <c r="C85" s="240">
        <v>18</v>
      </c>
      <c r="D85" s="240">
        <v>4</v>
      </c>
      <c r="E85" s="240">
        <v>16</v>
      </c>
      <c r="F85" s="240">
        <v>2</v>
      </c>
      <c r="G85" s="240">
        <v>0</v>
      </c>
      <c r="H85" s="240">
        <v>0</v>
      </c>
      <c r="I85" s="240">
        <f>+'[1]TOT_pob_extr (2)'!AJ156</f>
        <v>22</v>
      </c>
      <c r="J85" s="240">
        <f>+'[1]TOT_pob_extr (2)'!AK156</f>
        <v>1</v>
      </c>
      <c r="K85" s="240">
        <f>+'[1]TOT_pob_extr (2)'!AL156</f>
        <v>24</v>
      </c>
      <c r="L85" s="240">
        <f>+'[1]TOT_pob_extr (2)'!AM156</f>
        <v>1</v>
      </c>
      <c r="M85" s="240">
        <f>+'[1]TOT_pob_extr (2)'!AN156</f>
        <v>27</v>
      </c>
      <c r="N85" s="240">
        <f>+'[1]TOT_pob_extr (2)'!AO156</f>
        <v>1</v>
      </c>
      <c r="O85" s="240">
        <f>+'[1]TOT_pob_extr (2)'!AP156</f>
        <v>30</v>
      </c>
      <c r="P85" s="240">
        <f>+'[1]TOT_pob_extr (2)'!AQ156</f>
        <v>1</v>
      </c>
      <c r="Q85" s="240">
        <f>+'[1]TOT_pob_extr (2)'!AR156</f>
        <v>34</v>
      </c>
      <c r="R85" s="240">
        <f>+'[1]TOT_pob_extr (2)'!AS156</f>
        <v>2</v>
      </c>
      <c r="S85" s="240">
        <f>+'[1]TOT_pob_extr (2)'!AT156</f>
        <v>50</v>
      </c>
      <c r="T85" s="240">
        <f>+'[1]TOT_pob_extr (2)'!AU156</f>
        <v>1</v>
      </c>
    </row>
    <row r="86" spans="2:20" x14ac:dyDescent="0.2">
      <c r="B86" s="239" t="s">
        <v>83</v>
      </c>
      <c r="C86" s="240">
        <v>21</v>
      </c>
      <c r="D86" s="240">
        <v>1</v>
      </c>
      <c r="E86" s="240">
        <v>19</v>
      </c>
      <c r="F86" s="240">
        <v>0</v>
      </c>
      <c r="G86" s="240">
        <v>0</v>
      </c>
      <c r="H86" s="240">
        <v>0</v>
      </c>
      <c r="I86" s="240">
        <f>+'[1]TOT_pob_extr (2)'!AJ157</f>
        <v>10</v>
      </c>
      <c r="J86" s="240">
        <f>+'[1]TOT_pob_extr (2)'!AK157</f>
        <v>1</v>
      </c>
      <c r="K86" s="240">
        <f>+'[1]TOT_pob_extr (2)'!AL157</f>
        <v>14</v>
      </c>
      <c r="L86" s="240">
        <f>+'[1]TOT_pob_extr (2)'!AM157</f>
        <v>2</v>
      </c>
      <c r="M86" s="240">
        <f>+'[1]TOT_pob_extr (2)'!AN157</f>
        <v>10</v>
      </c>
      <c r="N86" s="240">
        <f>+'[1]TOT_pob_extr (2)'!AO157</f>
        <v>2</v>
      </c>
      <c r="O86" s="240">
        <f>+'[1]TOT_pob_extr (2)'!AP157</f>
        <v>11</v>
      </c>
      <c r="P86" s="240">
        <f>+'[1]TOT_pob_extr (2)'!AQ157</f>
        <v>2</v>
      </c>
      <c r="Q86" s="240">
        <f>+'[1]TOT_pob_extr (2)'!AR157</f>
        <v>12</v>
      </c>
      <c r="R86" s="240">
        <f>+'[1]TOT_pob_extr (2)'!AS157</f>
        <v>2</v>
      </c>
      <c r="S86" s="240">
        <f>+'[1]TOT_pob_extr (2)'!AT157</f>
        <v>16</v>
      </c>
      <c r="T86" s="240">
        <f>+'[1]TOT_pob_extr (2)'!AU157</f>
        <v>5</v>
      </c>
    </row>
    <row r="87" spans="2:20" ht="6.75" customHeight="1" x14ac:dyDescent="0.2">
      <c r="B87" s="239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2:20" s="232" customFormat="1" x14ac:dyDescent="0.2">
      <c r="B88" s="245" t="s">
        <v>10</v>
      </c>
      <c r="C88" s="245">
        <v>17</v>
      </c>
      <c r="D88" s="245">
        <v>2</v>
      </c>
      <c r="E88" s="245">
        <v>22</v>
      </c>
      <c r="F88" s="245">
        <v>1</v>
      </c>
      <c r="G88" s="245">
        <v>61</v>
      </c>
      <c r="H88" s="245">
        <v>1</v>
      </c>
      <c r="I88" s="245">
        <f t="shared" ref="I88" si="85">+SUM(I89:I96)</f>
        <v>30</v>
      </c>
      <c r="J88" s="245">
        <f t="shared" ref="J88" si="86">+SUM(J89:J96)</f>
        <v>1</v>
      </c>
      <c r="K88" s="245">
        <f t="shared" ref="K88" si="87">+SUM(K89:K96)</f>
        <v>30</v>
      </c>
      <c r="L88" s="245">
        <f t="shared" ref="L88" si="88">+SUM(L89:L96)</f>
        <v>2</v>
      </c>
      <c r="M88" s="245">
        <f t="shared" ref="M88" si="89">+SUM(M89:M96)</f>
        <v>31</v>
      </c>
      <c r="N88" s="245">
        <f t="shared" ref="N88" si="90">+SUM(N89:N96)</f>
        <v>0</v>
      </c>
      <c r="O88" s="245">
        <f t="shared" ref="O88" si="91">+SUM(O89:O96)</f>
        <v>29</v>
      </c>
      <c r="P88" s="245">
        <f t="shared" ref="P88" si="92">+SUM(P89:P96)</f>
        <v>1</v>
      </c>
      <c r="Q88" s="245">
        <f t="shared" ref="Q88" si="93">+SUM(Q89:Q96)</f>
        <v>34</v>
      </c>
      <c r="R88" s="245">
        <f t="shared" ref="R88" si="94">+SUM(R89:R96)</f>
        <v>1</v>
      </c>
      <c r="S88" s="245">
        <f>+SUM(S89:S96)</f>
        <v>38</v>
      </c>
      <c r="T88" s="245">
        <f t="shared" ref="T88" si="95">+SUM(T89:T96)</f>
        <v>1</v>
      </c>
    </row>
    <row r="89" spans="2:20" ht="12" customHeight="1" x14ac:dyDescent="0.2">
      <c r="B89" s="239" t="s">
        <v>77</v>
      </c>
      <c r="C89" s="240">
        <v>0</v>
      </c>
      <c r="D89" s="240">
        <v>0</v>
      </c>
      <c r="E89" s="240">
        <v>0</v>
      </c>
      <c r="F89" s="240">
        <v>0</v>
      </c>
      <c r="G89" s="240">
        <v>1</v>
      </c>
      <c r="H89" s="240">
        <v>0</v>
      </c>
      <c r="I89" s="240">
        <f>+'[1]TOT_pob_extr (2)'!AJ160</f>
        <v>0</v>
      </c>
      <c r="J89" s="240">
        <f>+'[1]TOT_pob_extr (2)'!AK160</f>
        <v>0</v>
      </c>
      <c r="K89" s="240">
        <f>+'[1]TOT_pob_extr (2)'!AL160</f>
        <v>0</v>
      </c>
      <c r="L89" s="240">
        <f>+'[1]TOT_pob_extr (2)'!AM160</f>
        <v>0</v>
      </c>
      <c r="M89" s="240">
        <f>+'[1]TOT_pob_extr (2)'!AN160</f>
        <v>0</v>
      </c>
      <c r="N89" s="240">
        <f>+'[1]TOT_pob_extr (2)'!AO160</f>
        <v>0</v>
      </c>
      <c r="O89" s="240">
        <f>+'[1]TOT_pob_extr (2)'!AP160</f>
        <v>1</v>
      </c>
      <c r="P89" s="240">
        <f>+'[1]TOT_pob_extr (2)'!AQ160</f>
        <v>0</v>
      </c>
      <c r="Q89" s="240">
        <f>+'[1]TOT_pob_extr (2)'!AR160</f>
        <v>0</v>
      </c>
      <c r="R89" s="240">
        <f>+'[1]TOT_pob_extr (2)'!AS160</f>
        <v>0</v>
      </c>
      <c r="S89" s="240">
        <f>+'[1]TOT_pob_extr (2)'!AT160</f>
        <v>0</v>
      </c>
      <c r="T89" s="240">
        <f>+'[1]TOT_pob_extr (2)'!AU160</f>
        <v>0</v>
      </c>
    </row>
    <row r="90" spans="2:20" ht="12" customHeight="1" x14ac:dyDescent="0.2">
      <c r="B90" s="239" t="s">
        <v>78</v>
      </c>
      <c r="C90" s="240">
        <v>11</v>
      </c>
      <c r="D90" s="240">
        <v>2</v>
      </c>
      <c r="E90" s="240">
        <v>16</v>
      </c>
      <c r="F90" s="240">
        <v>1</v>
      </c>
      <c r="G90" s="240">
        <v>17</v>
      </c>
      <c r="H90" s="240">
        <v>0</v>
      </c>
      <c r="I90" s="240">
        <f>+'[1]TOT_pob_extr (2)'!AJ161</f>
        <v>18</v>
      </c>
      <c r="J90" s="240">
        <f>+'[1]TOT_pob_extr (2)'!AK161</f>
        <v>1</v>
      </c>
      <c r="K90" s="240">
        <f>+'[1]TOT_pob_extr (2)'!AL161</f>
        <v>19</v>
      </c>
      <c r="L90" s="240">
        <f>+'[1]TOT_pob_extr (2)'!AM161</f>
        <v>2</v>
      </c>
      <c r="M90" s="240">
        <f>+'[1]TOT_pob_extr (2)'!AN161</f>
        <v>21</v>
      </c>
      <c r="N90" s="240">
        <f>+'[1]TOT_pob_extr (2)'!AO161</f>
        <v>0</v>
      </c>
      <c r="O90" s="240">
        <f>+'[1]TOT_pob_extr (2)'!AP161</f>
        <v>19</v>
      </c>
      <c r="P90" s="240">
        <f>+'[1]TOT_pob_extr (2)'!AQ161</f>
        <v>1</v>
      </c>
      <c r="Q90" s="240">
        <f>+'[1]TOT_pob_extr (2)'!AR161</f>
        <v>20</v>
      </c>
      <c r="R90" s="240">
        <f>+'[1]TOT_pob_extr (2)'!AS161</f>
        <v>1</v>
      </c>
      <c r="S90" s="240">
        <f>+'[1]TOT_pob_extr (2)'!AT161</f>
        <v>18</v>
      </c>
      <c r="T90" s="240">
        <f>+'[1]TOT_pob_extr (2)'!AU161</f>
        <v>1</v>
      </c>
    </row>
    <row r="91" spans="2:20" ht="12" customHeight="1" x14ac:dyDescent="0.2">
      <c r="B91" s="239" t="s">
        <v>79</v>
      </c>
      <c r="C91" s="240">
        <v>3</v>
      </c>
      <c r="D91" s="240">
        <v>0</v>
      </c>
      <c r="E91" s="240">
        <v>2</v>
      </c>
      <c r="F91" s="240">
        <v>0</v>
      </c>
      <c r="G91" s="240">
        <v>1</v>
      </c>
      <c r="H91" s="240">
        <v>0</v>
      </c>
      <c r="I91" s="240">
        <f>+'[1]TOT_pob_extr (2)'!AJ162</f>
        <v>1</v>
      </c>
      <c r="J91" s="240">
        <f>+'[1]TOT_pob_extr (2)'!AK162</f>
        <v>0</v>
      </c>
      <c r="K91" s="240">
        <f>+'[1]TOT_pob_extr (2)'!AL162</f>
        <v>1</v>
      </c>
      <c r="L91" s="240">
        <f>+'[1]TOT_pob_extr (2)'!AM162</f>
        <v>0</v>
      </c>
      <c r="M91" s="240">
        <f>+'[1]TOT_pob_extr (2)'!AN162</f>
        <v>1</v>
      </c>
      <c r="N91" s="240">
        <f>+'[1]TOT_pob_extr (2)'!AO162</f>
        <v>0</v>
      </c>
      <c r="O91" s="240">
        <f>+'[1]TOT_pob_extr (2)'!AP162</f>
        <v>1</v>
      </c>
      <c r="P91" s="240">
        <f>+'[1]TOT_pob_extr (2)'!AQ162</f>
        <v>0</v>
      </c>
      <c r="Q91" s="240">
        <f>+'[1]TOT_pob_extr (2)'!AR162</f>
        <v>2</v>
      </c>
      <c r="R91" s="240">
        <f>+'[1]TOT_pob_extr (2)'!AS162</f>
        <v>0</v>
      </c>
      <c r="S91" s="240">
        <f>+'[1]TOT_pob_extr (2)'!AT162</f>
        <v>2</v>
      </c>
      <c r="T91" s="240">
        <f>+'[1]TOT_pob_extr (2)'!AU162</f>
        <v>0</v>
      </c>
    </row>
    <row r="92" spans="2:20" x14ac:dyDescent="0.2">
      <c r="B92" s="239" t="s">
        <v>80</v>
      </c>
      <c r="C92" s="240">
        <v>0</v>
      </c>
      <c r="D92" s="240">
        <v>0</v>
      </c>
      <c r="E92" s="240">
        <v>0</v>
      </c>
      <c r="F92" s="240">
        <v>0</v>
      </c>
      <c r="G92" s="240">
        <v>1</v>
      </c>
      <c r="H92" s="240">
        <v>0</v>
      </c>
      <c r="I92" s="240">
        <f>+'[1]TOT_pob_extr (2)'!AJ163</f>
        <v>0</v>
      </c>
      <c r="J92" s="240">
        <f>+'[1]TOT_pob_extr (2)'!AK163</f>
        <v>0</v>
      </c>
      <c r="K92" s="240">
        <f>+'[1]TOT_pob_extr (2)'!AL163</f>
        <v>0</v>
      </c>
      <c r="L92" s="240">
        <f>+'[1]TOT_pob_extr (2)'!AM163</f>
        <v>0</v>
      </c>
      <c r="M92" s="240">
        <f>+'[1]TOT_pob_extr (2)'!AN163</f>
        <v>0</v>
      </c>
      <c r="N92" s="240">
        <f>+'[1]TOT_pob_extr (2)'!AO163</f>
        <v>0</v>
      </c>
      <c r="O92" s="240">
        <f>+'[1]TOT_pob_extr (2)'!AP163</f>
        <v>0</v>
      </c>
      <c r="P92" s="240">
        <f>+'[1]TOT_pob_extr (2)'!AQ163</f>
        <v>0</v>
      </c>
      <c r="Q92" s="240">
        <f>+'[1]TOT_pob_extr (2)'!AR163</f>
        <v>1</v>
      </c>
      <c r="R92" s="240">
        <f>+'[1]TOT_pob_extr (2)'!AS163</f>
        <v>0</v>
      </c>
      <c r="S92" s="240">
        <f>+'[1]TOT_pob_extr (2)'!AT163</f>
        <v>1</v>
      </c>
      <c r="T92" s="240">
        <f>+'[1]TOT_pob_extr (2)'!AU163</f>
        <v>0</v>
      </c>
    </row>
    <row r="93" spans="2:20" x14ac:dyDescent="0.2">
      <c r="B93" s="239" t="s">
        <v>81</v>
      </c>
      <c r="C93" s="240">
        <v>3</v>
      </c>
      <c r="D93" s="240">
        <v>0</v>
      </c>
      <c r="E93" s="240">
        <v>2</v>
      </c>
      <c r="F93" s="240">
        <v>0</v>
      </c>
      <c r="G93" s="240">
        <v>4</v>
      </c>
      <c r="H93" s="240">
        <v>0</v>
      </c>
      <c r="I93" s="240">
        <f>+'[1]TOT_pob_extr (2)'!AJ164</f>
        <v>10</v>
      </c>
      <c r="J93" s="240">
        <f>+'[1]TOT_pob_extr (2)'!AK164</f>
        <v>0</v>
      </c>
      <c r="K93" s="240">
        <f>+'[1]TOT_pob_extr (2)'!AL164</f>
        <v>6</v>
      </c>
      <c r="L93" s="240">
        <f>+'[1]TOT_pob_extr (2)'!AM164</f>
        <v>0</v>
      </c>
      <c r="M93" s="240">
        <f>+'[1]TOT_pob_extr (2)'!AN164</f>
        <v>7</v>
      </c>
      <c r="N93" s="240">
        <f>+'[1]TOT_pob_extr (2)'!AO164</f>
        <v>0</v>
      </c>
      <c r="O93" s="240">
        <f>+'[1]TOT_pob_extr (2)'!AP164</f>
        <v>6</v>
      </c>
      <c r="P93" s="240">
        <f>+'[1]TOT_pob_extr (2)'!AQ164</f>
        <v>0</v>
      </c>
      <c r="Q93" s="240">
        <f>+'[1]TOT_pob_extr (2)'!AR164</f>
        <v>9</v>
      </c>
      <c r="R93" s="240">
        <f>+'[1]TOT_pob_extr (2)'!AS164</f>
        <v>0</v>
      </c>
      <c r="S93" s="240">
        <f>+'[1]TOT_pob_extr (2)'!AT164</f>
        <v>10</v>
      </c>
      <c r="T93" s="240">
        <f>+'[1]TOT_pob_extr (2)'!AU164</f>
        <v>0</v>
      </c>
    </row>
    <row r="94" spans="2:20" x14ac:dyDescent="0.2">
      <c r="B94" s="239" t="s">
        <v>82</v>
      </c>
      <c r="C94" s="240">
        <v>0</v>
      </c>
      <c r="D94" s="240">
        <v>0</v>
      </c>
      <c r="E94" s="240">
        <v>0</v>
      </c>
      <c r="F94" s="240">
        <v>0</v>
      </c>
      <c r="G94" s="240">
        <v>0</v>
      </c>
      <c r="H94" s="240">
        <v>0</v>
      </c>
      <c r="I94" s="240">
        <f>+'[1]TOT_pob_extr (2)'!AJ165</f>
        <v>0</v>
      </c>
      <c r="J94" s="240">
        <f>+'[1]TOT_pob_extr (2)'!AK165</f>
        <v>0</v>
      </c>
      <c r="K94" s="240">
        <f>+'[1]TOT_pob_extr (2)'!AL165</f>
        <v>0</v>
      </c>
      <c r="L94" s="240">
        <f>+'[1]TOT_pob_extr (2)'!AM165</f>
        <v>0</v>
      </c>
      <c r="M94" s="240">
        <f>+'[1]TOT_pob_extr (2)'!AN165</f>
        <v>0</v>
      </c>
      <c r="N94" s="240">
        <f>+'[1]TOT_pob_extr (2)'!AO165</f>
        <v>0</v>
      </c>
      <c r="O94" s="240">
        <f>+'[1]TOT_pob_extr (2)'!AP165</f>
        <v>0</v>
      </c>
      <c r="P94" s="240">
        <f>+'[1]TOT_pob_extr (2)'!AQ165</f>
        <v>0</v>
      </c>
      <c r="Q94" s="240">
        <f>+'[1]TOT_pob_extr (2)'!AR165</f>
        <v>0</v>
      </c>
      <c r="R94" s="240">
        <f>+'[1]TOT_pob_extr (2)'!AS165</f>
        <v>0</v>
      </c>
      <c r="S94" s="240">
        <f>+'[1]TOT_pob_extr (2)'!AT165</f>
        <v>1</v>
      </c>
      <c r="T94" s="240">
        <f>+'[1]TOT_pob_extr (2)'!AU165</f>
        <v>0</v>
      </c>
    </row>
    <row r="95" spans="2:20" x14ac:dyDescent="0.2">
      <c r="B95" s="239" t="s">
        <v>84</v>
      </c>
      <c r="C95" s="240">
        <v>0</v>
      </c>
      <c r="D95" s="240">
        <v>0</v>
      </c>
      <c r="E95" s="240">
        <v>1</v>
      </c>
      <c r="F95" s="240">
        <v>0</v>
      </c>
      <c r="G95" s="240">
        <v>24</v>
      </c>
      <c r="H95" s="240">
        <v>1</v>
      </c>
      <c r="I95" s="240">
        <f>+'[1]TOT_pob_extr (2)'!AJ166</f>
        <v>1</v>
      </c>
      <c r="J95" s="240">
        <f>+'[1]TOT_pob_extr (2)'!AK166</f>
        <v>0</v>
      </c>
      <c r="K95" s="240">
        <f>+'[1]TOT_pob_extr (2)'!AL166</f>
        <v>3</v>
      </c>
      <c r="L95" s="240">
        <f>+'[1]TOT_pob_extr (2)'!AM166</f>
        <v>0</v>
      </c>
      <c r="M95" s="240">
        <f>+'[1]TOT_pob_extr (2)'!AN166</f>
        <v>2</v>
      </c>
      <c r="N95" s="240">
        <f>+'[1]TOT_pob_extr (2)'!AO166</f>
        <v>0</v>
      </c>
      <c r="O95" s="240">
        <f>+'[1]TOT_pob_extr (2)'!AP166</f>
        <v>2</v>
      </c>
      <c r="P95" s="240">
        <f>+'[1]TOT_pob_extr (2)'!AQ166</f>
        <v>0</v>
      </c>
      <c r="Q95" s="240">
        <f>+'[1]TOT_pob_extr (2)'!AR166</f>
        <v>2</v>
      </c>
      <c r="R95" s="240">
        <f>+'[1]TOT_pob_extr (2)'!AS166</f>
        <v>0</v>
      </c>
      <c r="S95" s="240">
        <f>+'[1]TOT_pob_extr (2)'!AT166</f>
        <v>6</v>
      </c>
      <c r="T95" s="240">
        <f>+'[1]TOT_pob_extr (2)'!AU166</f>
        <v>0</v>
      </c>
    </row>
    <row r="96" spans="2:20" x14ac:dyDescent="0.2">
      <c r="B96" s="239" t="s">
        <v>83</v>
      </c>
      <c r="C96" s="240">
        <v>0</v>
      </c>
      <c r="D96" s="240">
        <v>0</v>
      </c>
      <c r="E96" s="240">
        <v>1</v>
      </c>
      <c r="F96" s="240">
        <v>0</v>
      </c>
      <c r="G96" s="240">
        <v>13</v>
      </c>
      <c r="H96" s="240">
        <v>0</v>
      </c>
      <c r="I96" s="240">
        <f>+'[1]TOT_pob_extr (2)'!AJ167</f>
        <v>0</v>
      </c>
      <c r="J96" s="240">
        <f>+'[1]TOT_pob_extr (2)'!AK167</f>
        <v>0</v>
      </c>
      <c r="K96" s="240">
        <f>+'[1]TOT_pob_extr (2)'!AL167</f>
        <v>1</v>
      </c>
      <c r="L96" s="240">
        <f>+'[1]TOT_pob_extr (2)'!AM167</f>
        <v>0</v>
      </c>
      <c r="M96" s="240">
        <f>+'[1]TOT_pob_extr (2)'!AN167</f>
        <v>0</v>
      </c>
      <c r="N96" s="240">
        <f>+'[1]TOT_pob_extr (2)'!AO167</f>
        <v>0</v>
      </c>
      <c r="O96" s="240">
        <f>+'[1]TOT_pob_extr (2)'!AP167</f>
        <v>0</v>
      </c>
      <c r="P96" s="240">
        <f>+'[1]TOT_pob_extr (2)'!AQ167</f>
        <v>0</v>
      </c>
      <c r="Q96" s="240">
        <f>+'[1]TOT_pob_extr (2)'!AR167</f>
        <v>0</v>
      </c>
      <c r="R96" s="240">
        <f>+'[1]TOT_pob_extr (2)'!AS167</f>
        <v>0</v>
      </c>
      <c r="S96" s="240">
        <f>+'[1]TOT_pob_extr (2)'!AT167</f>
        <v>0</v>
      </c>
      <c r="T96" s="240">
        <f>+'[1]TOT_pob_extr (2)'!AU167</f>
        <v>0</v>
      </c>
    </row>
    <row r="97" spans="2:20" ht="6.75" customHeight="1" x14ac:dyDescent="0.2">
      <c r="B97" s="239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</row>
    <row r="98" spans="2:20" s="232" customFormat="1" x14ac:dyDescent="0.2">
      <c r="B98" s="245" t="s">
        <v>9</v>
      </c>
      <c r="C98" s="245">
        <v>18</v>
      </c>
      <c r="D98" s="245">
        <v>1</v>
      </c>
      <c r="E98" s="245">
        <v>27</v>
      </c>
      <c r="F98" s="245">
        <v>3</v>
      </c>
      <c r="G98" s="245">
        <v>42</v>
      </c>
      <c r="H98" s="245">
        <v>0</v>
      </c>
      <c r="I98" s="245">
        <f t="shared" ref="I98" si="96">+SUM(I99:I106)</f>
        <v>20</v>
      </c>
      <c r="J98" s="245">
        <f t="shared" ref="J98" si="97">+SUM(J99:J106)</f>
        <v>0</v>
      </c>
      <c r="K98" s="245">
        <f t="shared" ref="K98" si="98">+SUM(K99:K106)</f>
        <v>27</v>
      </c>
      <c r="L98" s="245">
        <f t="shared" ref="L98" si="99">+SUM(L99:L106)</f>
        <v>2</v>
      </c>
      <c r="M98" s="245">
        <f t="shared" ref="M98" si="100">+SUM(M99:M106)</f>
        <v>16</v>
      </c>
      <c r="N98" s="245">
        <f t="shared" ref="N98" si="101">+SUM(N99:N106)</f>
        <v>2</v>
      </c>
      <c r="O98" s="245">
        <f t="shared" ref="O98" si="102">+SUM(O99:O106)</f>
        <v>22</v>
      </c>
      <c r="P98" s="245">
        <f t="shared" ref="P98" si="103">+SUM(P99:P106)</f>
        <v>2</v>
      </c>
      <c r="Q98" s="245">
        <f t="shared" ref="Q98" si="104">+SUM(Q99:Q106)</f>
        <v>37</v>
      </c>
      <c r="R98" s="245">
        <f t="shared" ref="R98" si="105">+SUM(R99:R106)</f>
        <v>4</v>
      </c>
      <c r="S98" s="245">
        <f>+SUM(S99:S106)</f>
        <v>44</v>
      </c>
      <c r="T98" s="245">
        <f t="shared" ref="T98" si="106">+SUM(T99:T106)</f>
        <v>5</v>
      </c>
    </row>
    <row r="99" spans="2:20" ht="12" customHeight="1" x14ac:dyDescent="0.2">
      <c r="B99" s="239" t="s">
        <v>77</v>
      </c>
      <c r="C99" s="240">
        <v>1</v>
      </c>
      <c r="D99" s="240">
        <v>0</v>
      </c>
      <c r="E99" s="240">
        <v>0</v>
      </c>
      <c r="F99" s="240">
        <v>0</v>
      </c>
      <c r="G99" s="240">
        <v>0</v>
      </c>
      <c r="H99" s="240">
        <v>0</v>
      </c>
      <c r="I99" s="240">
        <f>+'[1]TOT_pob_extr (2)'!AJ170</f>
        <v>0</v>
      </c>
      <c r="J99" s="240">
        <f>+'[1]TOT_pob_extr (2)'!AK170</f>
        <v>0</v>
      </c>
      <c r="K99" s="240">
        <f>+'[1]TOT_pob_extr (2)'!AL170</f>
        <v>0</v>
      </c>
      <c r="L99" s="240">
        <f>+'[1]TOT_pob_extr (2)'!AM170</f>
        <v>0</v>
      </c>
      <c r="M99" s="240">
        <f>+'[1]TOT_pob_extr (2)'!AN170</f>
        <v>0</v>
      </c>
      <c r="N99" s="240">
        <f>+'[1]TOT_pob_extr (2)'!AO170</f>
        <v>0</v>
      </c>
      <c r="O99" s="240">
        <f>+'[1]TOT_pob_extr (2)'!AP170</f>
        <v>0</v>
      </c>
      <c r="P99" s="240">
        <f>+'[1]TOT_pob_extr (2)'!AQ170</f>
        <v>0</v>
      </c>
      <c r="Q99" s="240">
        <f>+'[1]TOT_pob_extr (2)'!AR170</f>
        <v>0</v>
      </c>
      <c r="R99" s="240">
        <f>+'[1]TOT_pob_extr (2)'!AS170</f>
        <v>0</v>
      </c>
      <c r="S99" s="240">
        <f>+'[1]TOT_pob_extr (2)'!AT170</f>
        <v>0</v>
      </c>
      <c r="T99" s="240">
        <f>+'[1]TOT_pob_extr (2)'!AU170</f>
        <v>0</v>
      </c>
    </row>
    <row r="100" spans="2:20" ht="12" customHeight="1" x14ac:dyDescent="0.2">
      <c r="B100" s="239" t="s">
        <v>78</v>
      </c>
      <c r="C100" s="240">
        <v>10</v>
      </c>
      <c r="D100" s="240">
        <v>1</v>
      </c>
      <c r="E100" s="240">
        <v>22</v>
      </c>
      <c r="F100" s="240">
        <v>3</v>
      </c>
      <c r="G100" s="240">
        <v>26</v>
      </c>
      <c r="H100" s="240">
        <v>0</v>
      </c>
      <c r="I100" s="240">
        <f>+'[1]TOT_pob_extr (2)'!AJ171</f>
        <v>14</v>
      </c>
      <c r="J100" s="240">
        <f>+'[1]TOT_pob_extr (2)'!AK171</f>
        <v>0</v>
      </c>
      <c r="K100" s="240">
        <f>+'[1]TOT_pob_extr (2)'!AL171</f>
        <v>23</v>
      </c>
      <c r="L100" s="240">
        <f>+'[1]TOT_pob_extr (2)'!AM171</f>
        <v>2</v>
      </c>
      <c r="M100" s="240">
        <f>+'[1]TOT_pob_extr (2)'!AN171</f>
        <v>12</v>
      </c>
      <c r="N100" s="240">
        <f>+'[1]TOT_pob_extr (2)'!AO171</f>
        <v>2</v>
      </c>
      <c r="O100" s="240">
        <f>+'[1]TOT_pob_extr (2)'!AP171</f>
        <v>14</v>
      </c>
      <c r="P100" s="240">
        <f>+'[1]TOT_pob_extr (2)'!AQ171</f>
        <v>1</v>
      </c>
      <c r="Q100" s="240">
        <f>+'[1]TOT_pob_extr (2)'!AR171</f>
        <v>27</v>
      </c>
      <c r="R100" s="240">
        <f>+'[1]TOT_pob_extr (2)'!AS171</f>
        <v>3</v>
      </c>
      <c r="S100" s="240">
        <f>+'[1]TOT_pob_extr (2)'!AT171</f>
        <v>31</v>
      </c>
      <c r="T100" s="240">
        <f>+'[1]TOT_pob_extr (2)'!AU171</f>
        <v>4</v>
      </c>
    </row>
    <row r="101" spans="2:20" ht="12" customHeight="1" x14ac:dyDescent="0.2">
      <c r="B101" s="239" t="s">
        <v>79</v>
      </c>
      <c r="C101" s="240">
        <v>0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f>+'[1]TOT_pob_extr (2)'!AJ172</f>
        <v>0</v>
      </c>
      <c r="J101" s="240">
        <f>+'[1]TOT_pob_extr (2)'!AK172</f>
        <v>0</v>
      </c>
      <c r="K101" s="240">
        <f>+'[1]TOT_pob_extr (2)'!AL172</f>
        <v>0</v>
      </c>
      <c r="L101" s="240">
        <f>+'[1]TOT_pob_extr (2)'!AM172</f>
        <v>0</v>
      </c>
      <c r="M101" s="240">
        <f>+'[1]TOT_pob_extr (2)'!AN172</f>
        <v>1</v>
      </c>
      <c r="N101" s="240">
        <f>+'[1]TOT_pob_extr (2)'!AO172</f>
        <v>0</v>
      </c>
      <c r="O101" s="240">
        <f>+'[1]TOT_pob_extr (2)'!AP172</f>
        <v>1</v>
      </c>
      <c r="P101" s="240">
        <f>+'[1]TOT_pob_extr (2)'!AQ172</f>
        <v>0</v>
      </c>
      <c r="Q101" s="240">
        <f>+'[1]TOT_pob_extr (2)'!AR172</f>
        <v>2</v>
      </c>
      <c r="R101" s="240">
        <f>+'[1]TOT_pob_extr (2)'!AS172</f>
        <v>0</v>
      </c>
      <c r="S101" s="240">
        <f>+'[1]TOT_pob_extr (2)'!AT172</f>
        <v>3</v>
      </c>
      <c r="T101" s="240">
        <f>+'[1]TOT_pob_extr (2)'!AU172</f>
        <v>0</v>
      </c>
    </row>
    <row r="102" spans="2:20" x14ac:dyDescent="0.2">
      <c r="B102" s="239" t="s">
        <v>80</v>
      </c>
      <c r="C102" s="240">
        <v>0</v>
      </c>
      <c r="D102" s="240">
        <v>0</v>
      </c>
      <c r="E102" s="240">
        <v>0</v>
      </c>
      <c r="F102" s="240">
        <v>0</v>
      </c>
      <c r="G102" s="240">
        <v>0</v>
      </c>
      <c r="H102" s="240">
        <v>0</v>
      </c>
      <c r="I102" s="240">
        <f>+'[1]TOT_pob_extr (2)'!AJ173</f>
        <v>0</v>
      </c>
      <c r="J102" s="240">
        <f>+'[1]TOT_pob_extr (2)'!AK173</f>
        <v>0</v>
      </c>
      <c r="K102" s="240">
        <f>+'[1]TOT_pob_extr (2)'!AL173</f>
        <v>0</v>
      </c>
      <c r="L102" s="240">
        <f>+'[1]TOT_pob_extr (2)'!AM173</f>
        <v>0</v>
      </c>
      <c r="M102" s="240">
        <f>+'[1]TOT_pob_extr (2)'!AN173</f>
        <v>0</v>
      </c>
      <c r="N102" s="240">
        <f>+'[1]TOT_pob_extr (2)'!AO173</f>
        <v>0</v>
      </c>
      <c r="O102" s="240">
        <f>+'[1]TOT_pob_extr (2)'!AP173</f>
        <v>0</v>
      </c>
      <c r="P102" s="240">
        <f>+'[1]TOT_pob_extr (2)'!AQ173</f>
        <v>0</v>
      </c>
      <c r="Q102" s="240">
        <f>+'[1]TOT_pob_extr (2)'!AR173</f>
        <v>0</v>
      </c>
      <c r="R102" s="240">
        <f>+'[1]TOT_pob_extr (2)'!AS173</f>
        <v>0</v>
      </c>
      <c r="S102" s="240">
        <f>+'[1]TOT_pob_extr (2)'!AT173</f>
        <v>1</v>
      </c>
      <c r="T102" s="240">
        <f>+'[1]TOT_pob_extr (2)'!AU173</f>
        <v>0</v>
      </c>
    </row>
    <row r="103" spans="2:20" x14ac:dyDescent="0.2">
      <c r="B103" s="239" t="s">
        <v>81</v>
      </c>
      <c r="C103" s="240">
        <v>6</v>
      </c>
      <c r="D103" s="240">
        <v>0</v>
      </c>
      <c r="E103" s="240">
        <v>5</v>
      </c>
      <c r="F103" s="240">
        <v>0</v>
      </c>
      <c r="G103" s="240">
        <v>14</v>
      </c>
      <c r="H103" s="240">
        <v>0</v>
      </c>
      <c r="I103" s="240">
        <f>+'[1]TOT_pob_extr (2)'!AJ174</f>
        <v>6</v>
      </c>
      <c r="J103" s="240">
        <f>+'[1]TOT_pob_extr (2)'!AK174</f>
        <v>0</v>
      </c>
      <c r="K103" s="240">
        <f>+'[1]TOT_pob_extr (2)'!AL174</f>
        <v>4</v>
      </c>
      <c r="L103" s="240">
        <f>+'[1]TOT_pob_extr (2)'!AM174</f>
        <v>0</v>
      </c>
      <c r="M103" s="240">
        <f>+'[1]TOT_pob_extr (2)'!AN174</f>
        <v>3</v>
      </c>
      <c r="N103" s="240">
        <f>+'[1]TOT_pob_extr (2)'!AO174</f>
        <v>0</v>
      </c>
      <c r="O103" s="240">
        <f>+'[1]TOT_pob_extr (2)'!AP174</f>
        <v>7</v>
      </c>
      <c r="P103" s="240">
        <f>+'[1]TOT_pob_extr (2)'!AQ174</f>
        <v>1</v>
      </c>
      <c r="Q103" s="240">
        <f>+'[1]TOT_pob_extr (2)'!AR174</f>
        <v>8</v>
      </c>
      <c r="R103" s="240">
        <f>+'[1]TOT_pob_extr (2)'!AS174</f>
        <v>1</v>
      </c>
      <c r="S103" s="240">
        <f>+'[1]TOT_pob_extr (2)'!AT174</f>
        <v>9</v>
      </c>
      <c r="T103" s="240">
        <f>+'[1]TOT_pob_extr (2)'!AU174</f>
        <v>1</v>
      </c>
    </row>
    <row r="104" spans="2:20" x14ac:dyDescent="0.2">
      <c r="B104" s="239" t="s">
        <v>82</v>
      </c>
      <c r="C104" s="240">
        <v>1</v>
      </c>
      <c r="D104" s="240">
        <v>0</v>
      </c>
      <c r="E104" s="240">
        <v>0</v>
      </c>
      <c r="F104" s="240">
        <v>0</v>
      </c>
      <c r="G104" s="240">
        <v>0</v>
      </c>
      <c r="H104" s="240">
        <v>0</v>
      </c>
      <c r="I104" s="240">
        <f>+'[1]TOT_pob_extr (2)'!AJ175</f>
        <v>0</v>
      </c>
      <c r="J104" s="240">
        <f>+'[1]TOT_pob_extr (2)'!AK175</f>
        <v>0</v>
      </c>
      <c r="K104" s="240">
        <f>+'[1]TOT_pob_extr (2)'!AL175</f>
        <v>0</v>
      </c>
      <c r="L104" s="240">
        <f>+'[1]TOT_pob_extr (2)'!AM175</f>
        <v>0</v>
      </c>
      <c r="M104" s="240">
        <f>+'[1]TOT_pob_extr (2)'!AN175</f>
        <v>0</v>
      </c>
      <c r="N104" s="240">
        <f>+'[1]TOT_pob_extr (2)'!AO175</f>
        <v>0</v>
      </c>
      <c r="O104" s="240">
        <f>+'[1]TOT_pob_extr (2)'!AP175</f>
        <v>0</v>
      </c>
      <c r="P104" s="240">
        <f>+'[1]TOT_pob_extr (2)'!AQ175</f>
        <v>0</v>
      </c>
      <c r="Q104" s="240">
        <f>+'[1]TOT_pob_extr (2)'!AR175</f>
        <v>0</v>
      </c>
      <c r="R104" s="240">
        <f>+'[1]TOT_pob_extr (2)'!AS175</f>
        <v>0</v>
      </c>
      <c r="S104" s="240">
        <f>+'[1]TOT_pob_extr (2)'!AT175</f>
        <v>0</v>
      </c>
      <c r="T104" s="240">
        <f>+'[1]TOT_pob_extr (2)'!AU175</f>
        <v>0</v>
      </c>
    </row>
    <row r="105" spans="2:20" x14ac:dyDescent="0.2">
      <c r="B105" s="239" t="s">
        <v>84</v>
      </c>
      <c r="C105" s="240">
        <v>0</v>
      </c>
      <c r="D105" s="240">
        <v>0</v>
      </c>
      <c r="E105" s="240">
        <v>0</v>
      </c>
      <c r="F105" s="240">
        <v>0</v>
      </c>
      <c r="G105" s="240">
        <v>2</v>
      </c>
      <c r="H105" s="240">
        <v>0</v>
      </c>
      <c r="I105" s="240">
        <f>+'[1]TOT_pob_extr (2)'!AJ176</f>
        <v>0</v>
      </c>
      <c r="J105" s="240">
        <f>+'[1]TOT_pob_extr (2)'!AK176</f>
        <v>0</v>
      </c>
      <c r="K105" s="240">
        <f>+'[1]TOT_pob_extr (2)'!AL176</f>
        <v>0</v>
      </c>
      <c r="L105" s="240">
        <f>+'[1]TOT_pob_extr (2)'!AM176</f>
        <v>0</v>
      </c>
      <c r="M105" s="240">
        <f>+'[1]TOT_pob_extr (2)'!AN176</f>
        <v>0</v>
      </c>
      <c r="N105" s="240">
        <f>+'[1]TOT_pob_extr (2)'!AO176</f>
        <v>0</v>
      </c>
      <c r="O105" s="240">
        <f>+'[1]TOT_pob_extr (2)'!AP176</f>
        <v>0</v>
      </c>
      <c r="P105" s="240">
        <f>+'[1]TOT_pob_extr (2)'!AQ176</f>
        <v>0</v>
      </c>
      <c r="Q105" s="240">
        <f>+'[1]TOT_pob_extr (2)'!AR176</f>
        <v>0</v>
      </c>
      <c r="R105" s="240">
        <f>+'[1]TOT_pob_extr (2)'!AS176</f>
        <v>0</v>
      </c>
      <c r="S105" s="240">
        <f>+'[1]TOT_pob_extr (2)'!AT176</f>
        <v>0</v>
      </c>
      <c r="T105" s="240">
        <f>+'[1]TOT_pob_extr (2)'!AU176</f>
        <v>0</v>
      </c>
    </row>
    <row r="106" spans="2:20" x14ac:dyDescent="0.2">
      <c r="B106" s="241" t="s">
        <v>83</v>
      </c>
      <c r="C106" s="242">
        <v>0</v>
      </c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f>+'[1]TOT_pob_extr (2)'!AJ177</f>
        <v>0</v>
      </c>
      <c r="J106" s="242">
        <f>+'[1]TOT_pob_extr (2)'!AK177</f>
        <v>0</v>
      </c>
      <c r="K106" s="242">
        <f>+'[1]TOT_pob_extr (2)'!AL177</f>
        <v>0</v>
      </c>
      <c r="L106" s="242">
        <f>+'[1]TOT_pob_extr (2)'!AM177</f>
        <v>0</v>
      </c>
      <c r="M106" s="242">
        <f>+'[1]TOT_pob_extr (2)'!AN177</f>
        <v>0</v>
      </c>
      <c r="N106" s="242">
        <f>+'[1]TOT_pob_extr (2)'!AO177</f>
        <v>0</v>
      </c>
      <c r="O106" s="242">
        <f>+'[1]TOT_pob_extr (2)'!AP177</f>
        <v>0</v>
      </c>
      <c r="P106" s="242">
        <f>+'[1]TOT_pob_extr (2)'!AQ177</f>
        <v>0</v>
      </c>
      <c r="Q106" s="242">
        <f>+'[1]TOT_pob_extr (2)'!AR177</f>
        <v>0</v>
      </c>
      <c r="R106" s="242">
        <f>+'[1]TOT_pob_extr (2)'!AS177</f>
        <v>0</v>
      </c>
      <c r="S106" s="242">
        <f>+'[1]TOT_pob_extr (2)'!AT177</f>
        <v>0</v>
      </c>
      <c r="T106" s="242">
        <f>+'[1]TOT_pob_extr (2)'!AU177</f>
        <v>0</v>
      </c>
    </row>
    <row r="107" spans="2:20" x14ac:dyDescent="0.2">
      <c r="B107" s="246" t="s">
        <v>74</v>
      </c>
    </row>
    <row r="108" spans="2:20" x14ac:dyDescent="0.2">
      <c r="B108" s="247" t="s">
        <v>75</v>
      </c>
    </row>
    <row r="109" spans="2:20" x14ac:dyDescent="0.2">
      <c r="B109" s="253" t="s">
        <v>88</v>
      </c>
    </row>
    <row r="110" spans="2:20" x14ac:dyDescent="0.2">
      <c r="B110" s="234"/>
    </row>
    <row r="111" spans="2:20" x14ac:dyDescent="0.2">
      <c r="B111" s="233"/>
    </row>
    <row r="112" spans="2:20" x14ac:dyDescent="0.2">
      <c r="B112" s="231"/>
    </row>
  </sheetData>
  <mergeCells count="10">
    <mergeCell ref="S5:T5"/>
    <mergeCell ref="Q5:R5"/>
    <mergeCell ref="O5:P5"/>
    <mergeCell ref="M5:N5"/>
    <mergeCell ref="K5:L5"/>
    <mergeCell ref="B5:B6"/>
    <mergeCell ref="C5:D5"/>
    <mergeCell ref="E5:F5"/>
    <mergeCell ref="G5:H5"/>
    <mergeCell ref="I5:J5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70" customWidth="1"/>
    <col min="2" max="3" width="6.5703125" style="70" hidden="1" customWidth="1"/>
    <col min="4" max="4" width="7.28515625" style="70" hidden="1" customWidth="1"/>
    <col min="5" max="14" width="7.28515625" style="70" customWidth="1"/>
    <col min="15" max="16384" width="11.42578125" style="70"/>
  </cols>
  <sheetData>
    <row r="1" spans="1:14" s="120" customFormat="1" x14ac:dyDescent="0.2">
      <c r="A1" s="260" t="s">
        <v>40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4" s="120" customFormat="1" ht="12.75" customHeight="1" x14ac:dyDescent="0.2">
      <c r="A2" s="262" t="s">
        <v>39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120" customFormat="1" ht="12.75" customHeight="1" x14ac:dyDescent="0.2">
      <c r="A3" s="89" t="s">
        <v>23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18" customHeight="1" x14ac:dyDescent="0.2">
      <c r="A4" s="118" t="s">
        <v>38</v>
      </c>
      <c r="B4" s="119">
        <v>2000</v>
      </c>
      <c r="C4" s="118">
        <v>2001</v>
      </c>
      <c r="D4" s="118">
        <v>2002</v>
      </c>
      <c r="E4" s="118">
        <v>2003</v>
      </c>
      <c r="F4" s="118" t="s">
        <v>37</v>
      </c>
      <c r="G4" s="118">
        <v>2005</v>
      </c>
      <c r="H4" s="118" t="s">
        <v>36</v>
      </c>
      <c r="I4" s="118">
        <v>2007</v>
      </c>
      <c r="J4" s="118">
        <v>2008</v>
      </c>
      <c r="K4" s="118">
        <v>2009</v>
      </c>
      <c r="L4" s="118">
        <v>2010</v>
      </c>
      <c r="M4" s="118">
        <v>2011</v>
      </c>
      <c r="N4" s="118" t="s">
        <v>30</v>
      </c>
    </row>
    <row r="5" spans="1:14" x14ac:dyDescent="0.2">
      <c r="A5" s="117" t="s">
        <v>18</v>
      </c>
      <c r="B5" s="116">
        <f t="shared" ref="B5:K5" si="0">+B6+B7</f>
        <v>8151</v>
      </c>
      <c r="C5" s="115">
        <f t="shared" si="0"/>
        <v>5577</v>
      </c>
      <c r="D5" s="114">
        <f t="shared" si="0"/>
        <v>6065</v>
      </c>
      <c r="E5" s="114">
        <f t="shared" si="0"/>
        <v>5669</v>
      </c>
      <c r="F5" s="114">
        <f t="shared" si="0"/>
        <v>6495</v>
      </c>
      <c r="G5" s="114">
        <f t="shared" si="0"/>
        <v>6793</v>
      </c>
      <c r="H5" s="114">
        <f t="shared" si="0"/>
        <v>7031</v>
      </c>
      <c r="I5" s="114">
        <f t="shared" si="0"/>
        <v>7683</v>
      </c>
      <c r="J5" s="114">
        <f t="shared" si="0"/>
        <v>7433</v>
      </c>
      <c r="K5" s="114">
        <f t="shared" si="0"/>
        <v>8073</v>
      </c>
      <c r="L5" s="113">
        <v>9406</v>
      </c>
      <c r="M5" s="113">
        <v>11195</v>
      </c>
      <c r="N5" s="112">
        <v>14272</v>
      </c>
    </row>
    <row r="6" spans="1:14" x14ac:dyDescent="0.2">
      <c r="A6" s="104" t="s">
        <v>35</v>
      </c>
      <c r="B6" s="80">
        <f t="shared" ref="B6:M6" si="1">+B10+B14+B18+B22+B26+B30+B34+B38+B42</f>
        <v>7790</v>
      </c>
      <c r="C6" s="79">
        <f t="shared" si="1"/>
        <v>5364</v>
      </c>
      <c r="D6" s="103">
        <f t="shared" si="1"/>
        <v>5784</v>
      </c>
      <c r="E6" s="103">
        <f t="shared" si="1"/>
        <v>5155</v>
      </c>
      <c r="F6" s="103">
        <f t="shared" si="1"/>
        <v>6062</v>
      </c>
      <c r="G6" s="103">
        <f t="shared" si="1"/>
        <v>6257</v>
      </c>
      <c r="H6" s="103">
        <f t="shared" si="1"/>
        <v>6543</v>
      </c>
      <c r="I6" s="103">
        <f t="shared" si="1"/>
        <v>7218</v>
      </c>
      <c r="J6" s="103">
        <f t="shared" si="1"/>
        <v>6978</v>
      </c>
      <c r="K6" s="103">
        <f t="shared" si="1"/>
        <v>7525</v>
      </c>
      <c r="L6" s="103">
        <f t="shared" si="1"/>
        <v>8842</v>
      </c>
      <c r="M6" s="103">
        <f t="shared" si="1"/>
        <v>10593</v>
      </c>
      <c r="N6" s="111">
        <v>13465</v>
      </c>
    </row>
    <row r="7" spans="1:14" x14ac:dyDescent="0.2">
      <c r="A7" s="104" t="s">
        <v>34</v>
      </c>
      <c r="B7" s="80">
        <f t="shared" ref="B7:M7" si="2">+B11+B15+B19+B23+B27+B31+B35+B39+B43</f>
        <v>361</v>
      </c>
      <c r="C7" s="79">
        <f t="shared" si="2"/>
        <v>213</v>
      </c>
      <c r="D7" s="103">
        <f t="shared" si="2"/>
        <v>281</v>
      </c>
      <c r="E7" s="103">
        <f t="shared" si="2"/>
        <v>514</v>
      </c>
      <c r="F7" s="103">
        <f t="shared" si="2"/>
        <v>433</v>
      </c>
      <c r="G7" s="103">
        <f t="shared" si="2"/>
        <v>536</v>
      </c>
      <c r="H7" s="103">
        <f t="shared" si="2"/>
        <v>488</v>
      </c>
      <c r="I7" s="103">
        <f t="shared" si="2"/>
        <v>465</v>
      </c>
      <c r="J7" s="103">
        <f t="shared" si="2"/>
        <v>455</v>
      </c>
      <c r="K7" s="103">
        <f t="shared" si="2"/>
        <v>548</v>
      </c>
      <c r="L7" s="103">
        <f t="shared" si="2"/>
        <v>564</v>
      </c>
      <c r="M7" s="103">
        <f t="shared" si="2"/>
        <v>602</v>
      </c>
      <c r="N7" s="101">
        <v>807</v>
      </c>
    </row>
    <row r="8" spans="1:14" x14ac:dyDescent="0.2">
      <c r="A8" s="110"/>
      <c r="B8" s="80"/>
      <c r="C8" s="79"/>
      <c r="D8" s="103"/>
      <c r="E8" s="102"/>
      <c r="F8" s="102"/>
      <c r="G8" s="102"/>
      <c r="H8" s="102"/>
      <c r="I8" s="102"/>
      <c r="J8" s="102"/>
      <c r="K8" s="102"/>
      <c r="L8" s="85"/>
      <c r="M8" s="85"/>
      <c r="N8" s="101"/>
    </row>
    <row r="9" spans="1:14" x14ac:dyDescent="0.2">
      <c r="A9" s="107" t="s">
        <v>17</v>
      </c>
      <c r="B9" s="83">
        <f t="shared" ref="B9:K9" si="3">SUM(B10:B11)</f>
        <v>103</v>
      </c>
      <c r="C9" s="82">
        <f t="shared" si="3"/>
        <v>96</v>
      </c>
      <c r="D9" s="86">
        <f t="shared" si="3"/>
        <v>131</v>
      </c>
      <c r="E9" s="86">
        <f t="shared" si="3"/>
        <v>110</v>
      </c>
      <c r="F9" s="86">
        <f t="shared" si="3"/>
        <v>135</v>
      </c>
      <c r="G9" s="86">
        <f t="shared" si="3"/>
        <v>90</v>
      </c>
      <c r="H9" s="86">
        <f t="shared" si="3"/>
        <v>133</v>
      </c>
      <c r="I9" s="86">
        <f t="shared" si="3"/>
        <v>95</v>
      </c>
      <c r="J9" s="86">
        <f t="shared" si="3"/>
        <v>131</v>
      </c>
      <c r="K9" s="86">
        <f t="shared" si="3"/>
        <v>200</v>
      </c>
      <c r="L9" s="106">
        <v>267</v>
      </c>
      <c r="M9" s="106">
        <v>316</v>
      </c>
      <c r="N9" s="105">
        <v>361</v>
      </c>
    </row>
    <row r="10" spans="1:14" x14ac:dyDescent="0.2">
      <c r="A10" s="104" t="s">
        <v>35</v>
      </c>
      <c r="B10" s="80">
        <v>99</v>
      </c>
      <c r="C10" s="79">
        <v>94</v>
      </c>
      <c r="D10" s="103">
        <v>128</v>
      </c>
      <c r="E10" s="103">
        <v>104</v>
      </c>
      <c r="F10" s="103">
        <v>133</v>
      </c>
      <c r="G10" s="102">
        <v>87</v>
      </c>
      <c r="H10" s="102">
        <v>129</v>
      </c>
      <c r="I10" s="102">
        <v>92</v>
      </c>
      <c r="J10" s="102">
        <v>129</v>
      </c>
      <c r="K10" s="102">
        <v>190</v>
      </c>
      <c r="L10" s="85">
        <f>+L9-L11</f>
        <v>256</v>
      </c>
      <c r="M10" s="85">
        <f>+M9-M11</f>
        <v>312</v>
      </c>
      <c r="N10" s="101">
        <v>352</v>
      </c>
    </row>
    <row r="11" spans="1:14" x14ac:dyDescent="0.2">
      <c r="A11" s="104" t="s">
        <v>34</v>
      </c>
      <c r="B11" s="80">
        <v>4</v>
      </c>
      <c r="C11" s="79">
        <v>2</v>
      </c>
      <c r="D11" s="103">
        <v>3</v>
      </c>
      <c r="E11" s="103">
        <v>6</v>
      </c>
      <c r="F11" s="103">
        <v>2</v>
      </c>
      <c r="G11" s="102">
        <v>3</v>
      </c>
      <c r="H11" s="102">
        <v>4</v>
      </c>
      <c r="I11" s="102">
        <v>3</v>
      </c>
      <c r="J11" s="102">
        <v>2</v>
      </c>
      <c r="K11" s="102">
        <v>10</v>
      </c>
      <c r="L11" s="85">
        <v>11</v>
      </c>
      <c r="M11" s="85">
        <v>4</v>
      </c>
      <c r="N11" s="101">
        <v>9</v>
      </c>
    </row>
    <row r="12" spans="1:14" x14ac:dyDescent="0.2">
      <c r="A12" s="110"/>
      <c r="B12" s="80"/>
      <c r="C12" s="79"/>
      <c r="D12" s="103"/>
      <c r="E12" s="102"/>
      <c r="F12" s="102"/>
      <c r="G12" s="102"/>
      <c r="H12" s="102"/>
      <c r="I12" s="102"/>
      <c r="J12" s="102"/>
      <c r="K12" s="102"/>
      <c r="L12" s="85"/>
      <c r="M12" s="85"/>
      <c r="N12" s="101"/>
    </row>
    <row r="13" spans="1:14" x14ac:dyDescent="0.2">
      <c r="A13" s="107" t="s">
        <v>16</v>
      </c>
      <c r="B13" s="83">
        <f t="shared" ref="B13:K13" si="4">SUM(B14:B15)</f>
        <v>1903</v>
      </c>
      <c r="C13" s="82">
        <f t="shared" si="4"/>
        <v>1285</v>
      </c>
      <c r="D13" s="86">
        <f t="shared" si="4"/>
        <v>1401</v>
      </c>
      <c r="E13" s="86">
        <f t="shared" si="4"/>
        <v>1449</v>
      </c>
      <c r="F13" s="86">
        <f t="shared" si="4"/>
        <v>1737</v>
      </c>
      <c r="G13" s="86">
        <f t="shared" si="4"/>
        <v>1869</v>
      </c>
      <c r="H13" s="86">
        <f t="shared" si="4"/>
        <v>1886</v>
      </c>
      <c r="I13" s="86">
        <f t="shared" si="4"/>
        <v>1785</v>
      </c>
      <c r="J13" s="86">
        <f t="shared" si="4"/>
        <v>1713</v>
      </c>
      <c r="K13" s="86">
        <f t="shared" si="4"/>
        <v>1897</v>
      </c>
      <c r="L13" s="106">
        <v>1971</v>
      </c>
      <c r="M13" s="106">
        <v>2558</v>
      </c>
      <c r="N13" s="105">
        <v>3238</v>
      </c>
    </row>
    <row r="14" spans="1:14" x14ac:dyDescent="0.2">
      <c r="A14" s="104" t="s">
        <v>35</v>
      </c>
      <c r="B14" s="80">
        <v>1763</v>
      </c>
      <c r="C14" s="79">
        <v>1185</v>
      </c>
      <c r="D14" s="103">
        <v>1271</v>
      </c>
      <c r="E14" s="103">
        <v>1298</v>
      </c>
      <c r="F14" s="103">
        <v>1558</v>
      </c>
      <c r="G14" s="102">
        <v>1660</v>
      </c>
      <c r="H14" s="102">
        <v>1647</v>
      </c>
      <c r="I14" s="102">
        <v>1643</v>
      </c>
      <c r="J14" s="102">
        <v>1577</v>
      </c>
      <c r="K14" s="102">
        <v>1731</v>
      </c>
      <c r="L14" s="85">
        <f>+L13-L15</f>
        <v>1791</v>
      </c>
      <c r="M14" s="85">
        <f>+M13-M15</f>
        <v>2350</v>
      </c>
      <c r="N14" s="101">
        <v>2969</v>
      </c>
    </row>
    <row r="15" spans="1:14" x14ac:dyDescent="0.2">
      <c r="A15" s="104" t="s">
        <v>34</v>
      </c>
      <c r="B15" s="80">
        <v>140</v>
      </c>
      <c r="C15" s="79">
        <v>100</v>
      </c>
      <c r="D15" s="103">
        <v>130</v>
      </c>
      <c r="E15" s="103">
        <v>151</v>
      </c>
      <c r="F15" s="103">
        <v>179</v>
      </c>
      <c r="G15" s="102">
        <v>209</v>
      </c>
      <c r="H15" s="102">
        <v>239</v>
      </c>
      <c r="I15" s="102">
        <v>142</v>
      </c>
      <c r="J15" s="102">
        <v>136</v>
      </c>
      <c r="K15" s="102">
        <v>166</v>
      </c>
      <c r="L15" s="85">
        <v>180</v>
      </c>
      <c r="M15" s="85">
        <v>208</v>
      </c>
      <c r="N15" s="101">
        <v>269</v>
      </c>
    </row>
    <row r="16" spans="1:14" x14ac:dyDescent="0.2">
      <c r="A16" s="109"/>
      <c r="B16" s="80"/>
      <c r="C16" s="79"/>
      <c r="D16" s="103"/>
      <c r="E16" s="102"/>
      <c r="F16" s="102"/>
      <c r="G16" s="102"/>
      <c r="H16" s="102"/>
      <c r="I16" s="102"/>
      <c r="J16" s="102"/>
      <c r="K16" s="102"/>
      <c r="L16" s="85"/>
      <c r="M16" s="85"/>
      <c r="N16" s="101"/>
    </row>
    <row r="17" spans="1:14" x14ac:dyDescent="0.2">
      <c r="A17" s="107" t="s">
        <v>15</v>
      </c>
      <c r="B17" s="83">
        <f t="shared" ref="B17:K17" si="5">SUM(B18:B19)</f>
        <v>2306</v>
      </c>
      <c r="C17" s="82">
        <f t="shared" si="5"/>
        <v>1420</v>
      </c>
      <c r="D17" s="86">
        <f t="shared" si="5"/>
        <v>1230</v>
      </c>
      <c r="E17" s="86">
        <f t="shared" si="5"/>
        <v>774</v>
      </c>
      <c r="F17" s="86">
        <f t="shared" si="5"/>
        <v>984</v>
      </c>
      <c r="G17" s="86">
        <f t="shared" si="5"/>
        <v>1159</v>
      </c>
      <c r="H17" s="86">
        <f t="shared" si="5"/>
        <v>1163</v>
      </c>
      <c r="I17" s="86">
        <f t="shared" si="5"/>
        <v>1517</v>
      </c>
      <c r="J17" s="86">
        <f t="shared" si="5"/>
        <v>1581</v>
      </c>
      <c r="K17" s="86">
        <f t="shared" si="5"/>
        <v>1745</v>
      </c>
      <c r="L17" s="106">
        <v>2000</v>
      </c>
      <c r="M17" s="106">
        <v>2108</v>
      </c>
      <c r="N17" s="105">
        <v>2332</v>
      </c>
    </row>
    <row r="18" spans="1:14" x14ac:dyDescent="0.2">
      <c r="A18" s="104" t="s">
        <v>35</v>
      </c>
      <c r="B18" s="80">
        <v>2274</v>
      </c>
      <c r="C18" s="79">
        <v>1414</v>
      </c>
      <c r="D18" s="103">
        <v>1224</v>
      </c>
      <c r="E18" s="103">
        <v>768</v>
      </c>
      <c r="F18" s="103">
        <v>971</v>
      </c>
      <c r="G18" s="102">
        <v>1127</v>
      </c>
      <c r="H18" s="102">
        <v>1151</v>
      </c>
      <c r="I18" s="102">
        <v>1507</v>
      </c>
      <c r="J18" s="102">
        <v>1571</v>
      </c>
      <c r="K18" s="102">
        <v>1698</v>
      </c>
      <c r="L18" s="85">
        <f>+L17-L19</f>
        <v>1950</v>
      </c>
      <c r="M18" s="85">
        <f>+M17-M19</f>
        <v>2061</v>
      </c>
      <c r="N18" s="101">
        <v>2285</v>
      </c>
    </row>
    <row r="19" spans="1:14" x14ac:dyDescent="0.2">
      <c r="A19" s="104" t="s">
        <v>34</v>
      </c>
      <c r="B19" s="80">
        <v>32</v>
      </c>
      <c r="C19" s="79">
        <v>6</v>
      </c>
      <c r="D19" s="103">
        <v>6</v>
      </c>
      <c r="E19" s="103">
        <v>6</v>
      </c>
      <c r="F19" s="103">
        <v>13</v>
      </c>
      <c r="G19" s="102">
        <v>32</v>
      </c>
      <c r="H19" s="102">
        <v>12</v>
      </c>
      <c r="I19" s="102">
        <v>10</v>
      </c>
      <c r="J19" s="102">
        <v>10</v>
      </c>
      <c r="K19" s="102">
        <v>47</v>
      </c>
      <c r="L19" s="85">
        <v>50</v>
      </c>
      <c r="M19" s="85">
        <v>47</v>
      </c>
      <c r="N19" s="101">
        <v>47</v>
      </c>
    </row>
    <row r="20" spans="1:14" x14ac:dyDescent="0.2">
      <c r="A20" s="108"/>
      <c r="B20" s="80"/>
      <c r="C20" s="79"/>
      <c r="D20" s="103"/>
      <c r="E20" s="102"/>
      <c r="F20" s="102"/>
      <c r="G20" s="102"/>
      <c r="H20" s="102"/>
      <c r="I20" s="102"/>
      <c r="J20" s="102"/>
      <c r="K20" s="102"/>
      <c r="L20" s="85"/>
      <c r="M20" s="85"/>
      <c r="N20" s="101"/>
    </row>
    <row r="21" spans="1:14" x14ac:dyDescent="0.2">
      <c r="A21" s="107" t="s">
        <v>14</v>
      </c>
      <c r="B21" s="83">
        <f t="shared" ref="B21:K21" si="6">SUM(B22:B23)</f>
        <v>160</v>
      </c>
      <c r="C21" s="82">
        <f t="shared" si="6"/>
        <v>223</v>
      </c>
      <c r="D21" s="86">
        <f t="shared" si="6"/>
        <v>275</v>
      </c>
      <c r="E21" s="86">
        <f t="shared" si="6"/>
        <v>326</v>
      </c>
      <c r="F21" s="86">
        <f t="shared" si="6"/>
        <v>249</v>
      </c>
      <c r="G21" s="86">
        <f t="shared" si="6"/>
        <v>291</v>
      </c>
      <c r="H21" s="86">
        <f t="shared" si="6"/>
        <v>280</v>
      </c>
      <c r="I21" s="86">
        <f t="shared" si="6"/>
        <v>260</v>
      </c>
      <c r="J21" s="86">
        <f t="shared" si="6"/>
        <v>217</v>
      </c>
      <c r="K21" s="86">
        <f t="shared" si="6"/>
        <v>267</v>
      </c>
      <c r="L21" s="106">
        <v>300</v>
      </c>
      <c r="M21" s="106">
        <v>407</v>
      </c>
      <c r="N21" s="105">
        <v>527</v>
      </c>
    </row>
    <row r="22" spans="1:14" x14ac:dyDescent="0.2">
      <c r="A22" s="104" t="s">
        <v>35</v>
      </c>
      <c r="B22" s="80">
        <v>156</v>
      </c>
      <c r="C22" s="79">
        <v>222</v>
      </c>
      <c r="D22" s="103">
        <v>271</v>
      </c>
      <c r="E22" s="103">
        <v>320</v>
      </c>
      <c r="F22" s="103">
        <v>241</v>
      </c>
      <c r="G22" s="102">
        <v>291</v>
      </c>
      <c r="H22" s="102">
        <v>271</v>
      </c>
      <c r="I22" s="102">
        <v>253</v>
      </c>
      <c r="J22" s="102">
        <v>210</v>
      </c>
      <c r="K22" s="102">
        <v>255</v>
      </c>
      <c r="L22" s="85">
        <f>+L21-L23</f>
        <v>288</v>
      </c>
      <c r="M22" s="85">
        <f>+M21-M23</f>
        <v>403</v>
      </c>
      <c r="N22" s="101">
        <v>523</v>
      </c>
    </row>
    <row r="23" spans="1:14" x14ac:dyDescent="0.2">
      <c r="A23" s="104" t="s">
        <v>34</v>
      </c>
      <c r="B23" s="80">
        <v>4</v>
      </c>
      <c r="C23" s="79">
        <v>1</v>
      </c>
      <c r="D23" s="103">
        <v>4</v>
      </c>
      <c r="E23" s="103">
        <v>6</v>
      </c>
      <c r="F23" s="103">
        <v>8</v>
      </c>
      <c r="G23" s="102">
        <v>0</v>
      </c>
      <c r="H23" s="102">
        <v>9</v>
      </c>
      <c r="I23" s="102">
        <v>7</v>
      </c>
      <c r="J23" s="102">
        <v>7</v>
      </c>
      <c r="K23" s="102">
        <v>12</v>
      </c>
      <c r="L23" s="85">
        <v>12</v>
      </c>
      <c r="M23" s="85">
        <v>4</v>
      </c>
      <c r="N23" s="101">
        <v>4</v>
      </c>
    </row>
    <row r="24" spans="1:14" x14ac:dyDescent="0.2">
      <c r="A24" s="108"/>
      <c r="B24" s="80"/>
      <c r="C24" s="79"/>
      <c r="D24" s="103"/>
      <c r="E24" s="102"/>
      <c r="F24" s="102"/>
      <c r="G24" s="102"/>
      <c r="H24" s="102"/>
      <c r="I24" s="102"/>
      <c r="J24" s="102"/>
      <c r="K24" s="102"/>
      <c r="L24" s="85"/>
      <c r="M24" s="85"/>
      <c r="N24" s="101"/>
    </row>
    <row r="25" spans="1:14" x14ac:dyDescent="0.2">
      <c r="A25" s="107" t="s">
        <v>13</v>
      </c>
      <c r="B25" s="83">
        <f t="shared" ref="B25:K25" si="7">SUM(B26:B27)</f>
        <v>104</v>
      </c>
      <c r="C25" s="82">
        <f t="shared" si="7"/>
        <v>104</v>
      </c>
      <c r="D25" s="86">
        <f t="shared" si="7"/>
        <v>218</v>
      </c>
      <c r="E25" s="86">
        <f t="shared" si="7"/>
        <v>194</v>
      </c>
      <c r="F25" s="86">
        <f t="shared" si="7"/>
        <v>109</v>
      </c>
      <c r="G25" s="86">
        <f t="shared" si="7"/>
        <v>191</v>
      </c>
      <c r="H25" s="86">
        <f t="shared" si="7"/>
        <v>251</v>
      </c>
      <c r="I25" s="86">
        <f t="shared" si="7"/>
        <v>351</v>
      </c>
      <c r="J25" s="86">
        <f t="shared" si="7"/>
        <v>394</v>
      </c>
      <c r="K25" s="86">
        <f t="shared" si="7"/>
        <v>334</v>
      </c>
      <c r="L25" s="106">
        <v>363</v>
      </c>
      <c r="M25" s="106">
        <v>407</v>
      </c>
      <c r="N25" s="105">
        <v>555</v>
      </c>
    </row>
    <row r="26" spans="1:14" x14ac:dyDescent="0.2">
      <c r="A26" s="104" t="s">
        <v>35</v>
      </c>
      <c r="B26" s="80">
        <v>102</v>
      </c>
      <c r="C26" s="79">
        <v>103</v>
      </c>
      <c r="D26" s="103">
        <v>215</v>
      </c>
      <c r="E26" s="103">
        <v>189</v>
      </c>
      <c r="F26" s="103">
        <v>109</v>
      </c>
      <c r="G26" s="102">
        <v>191</v>
      </c>
      <c r="H26" s="102">
        <v>250</v>
      </c>
      <c r="I26" s="102">
        <v>350</v>
      </c>
      <c r="J26" s="102">
        <v>393</v>
      </c>
      <c r="K26" s="102">
        <v>332</v>
      </c>
      <c r="L26" s="85">
        <f>+L25-L27</f>
        <v>359</v>
      </c>
      <c r="M26" s="85">
        <f>+M25-M27</f>
        <v>398</v>
      </c>
      <c r="N26" s="101">
        <v>541</v>
      </c>
    </row>
    <row r="27" spans="1:14" x14ac:dyDescent="0.2">
      <c r="A27" s="104" t="s">
        <v>34</v>
      </c>
      <c r="B27" s="80">
        <v>2</v>
      </c>
      <c r="C27" s="79">
        <v>1</v>
      </c>
      <c r="D27" s="103">
        <v>3</v>
      </c>
      <c r="E27" s="103">
        <v>5</v>
      </c>
      <c r="F27" s="103">
        <v>0</v>
      </c>
      <c r="G27" s="102">
        <v>0</v>
      </c>
      <c r="H27" s="102">
        <v>1</v>
      </c>
      <c r="I27" s="102">
        <v>1</v>
      </c>
      <c r="J27" s="102">
        <v>1</v>
      </c>
      <c r="K27" s="102">
        <v>2</v>
      </c>
      <c r="L27" s="85">
        <v>4</v>
      </c>
      <c r="M27" s="85">
        <v>9</v>
      </c>
      <c r="N27" s="101">
        <v>14</v>
      </c>
    </row>
    <row r="28" spans="1:14" x14ac:dyDescent="0.2">
      <c r="A28" s="108"/>
      <c r="B28" s="80"/>
      <c r="C28" s="79"/>
      <c r="D28" s="103"/>
      <c r="E28" s="102"/>
      <c r="F28" s="102"/>
      <c r="G28" s="102"/>
      <c r="H28" s="102"/>
      <c r="I28" s="102"/>
      <c r="J28" s="102"/>
      <c r="K28" s="102"/>
      <c r="L28" s="85"/>
      <c r="M28" s="85"/>
      <c r="N28" s="101"/>
    </row>
    <row r="29" spans="1:14" x14ac:dyDescent="0.2">
      <c r="A29" s="107" t="s">
        <v>12</v>
      </c>
      <c r="B29" s="83">
        <f t="shared" ref="B29:K29" si="8">SUM(B30:B31)</f>
        <v>226</v>
      </c>
      <c r="C29" s="82">
        <f t="shared" si="8"/>
        <v>266</v>
      </c>
      <c r="D29" s="86">
        <f t="shared" si="8"/>
        <v>297</v>
      </c>
      <c r="E29" s="86">
        <f t="shared" si="8"/>
        <v>191</v>
      </c>
      <c r="F29" s="86">
        <f t="shared" si="8"/>
        <v>169</v>
      </c>
      <c r="G29" s="86">
        <f t="shared" si="8"/>
        <v>170</v>
      </c>
      <c r="H29" s="86">
        <f t="shared" si="8"/>
        <v>326</v>
      </c>
      <c r="I29" s="86">
        <f t="shared" si="8"/>
        <v>353</v>
      </c>
      <c r="J29" s="86">
        <f t="shared" si="8"/>
        <v>346</v>
      </c>
      <c r="K29" s="86">
        <f t="shared" si="8"/>
        <v>385</v>
      </c>
      <c r="L29" s="106">
        <v>546</v>
      </c>
      <c r="M29" s="106">
        <v>609</v>
      </c>
      <c r="N29" s="105">
        <v>789</v>
      </c>
    </row>
    <row r="30" spans="1:14" x14ac:dyDescent="0.2">
      <c r="A30" s="104" t="s">
        <v>35</v>
      </c>
      <c r="B30" s="80">
        <v>221</v>
      </c>
      <c r="C30" s="79">
        <v>265</v>
      </c>
      <c r="D30" s="103">
        <v>291</v>
      </c>
      <c r="E30" s="103">
        <v>190</v>
      </c>
      <c r="F30" s="103">
        <v>159</v>
      </c>
      <c r="G30" s="102">
        <v>158</v>
      </c>
      <c r="H30" s="102">
        <v>316</v>
      </c>
      <c r="I30" s="102">
        <v>343</v>
      </c>
      <c r="J30" s="102">
        <v>336</v>
      </c>
      <c r="K30" s="102">
        <v>363</v>
      </c>
      <c r="L30" s="85">
        <f>+L29-L31</f>
        <v>527</v>
      </c>
      <c r="M30" s="85">
        <f>+M29-M31</f>
        <v>591</v>
      </c>
      <c r="N30" s="101">
        <v>767</v>
      </c>
    </row>
    <row r="31" spans="1:14" x14ac:dyDescent="0.2">
      <c r="A31" s="104" t="s">
        <v>34</v>
      </c>
      <c r="B31" s="80">
        <v>5</v>
      </c>
      <c r="C31" s="79">
        <v>1</v>
      </c>
      <c r="D31" s="103">
        <v>6</v>
      </c>
      <c r="E31" s="103">
        <v>1</v>
      </c>
      <c r="F31" s="103">
        <v>10</v>
      </c>
      <c r="G31" s="102">
        <v>12</v>
      </c>
      <c r="H31" s="102">
        <v>10</v>
      </c>
      <c r="I31" s="102">
        <v>10</v>
      </c>
      <c r="J31" s="102">
        <v>10</v>
      </c>
      <c r="K31" s="102">
        <v>22</v>
      </c>
      <c r="L31" s="85">
        <v>19</v>
      </c>
      <c r="M31" s="85">
        <v>18</v>
      </c>
      <c r="N31" s="101">
        <v>22</v>
      </c>
    </row>
    <row r="32" spans="1:14" x14ac:dyDescent="0.2">
      <c r="A32" s="108"/>
      <c r="B32" s="80"/>
      <c r="C32" s="79"/>
      <c r="D32" s="103"/>
      <c r="E32" s="102"/>
      <c r="F32" s="102"/>
      <c r="G32" s="102"/>
      <c r="H32" s="102"/>
      <c r="I32" s="102"/>
      <c r="J32" s="102"/>
      <c r="K32" s="102"/>
      <c r="L32" s="85"/>
      <c r="M32" s="85"/>
      <c r="N32" s="101"/>
    </row>
    <row r="33" spans="1:14" x14ac:dyDescent="0.2">
      <c r="A33" s="107" t="s">
        <v>11</v>
      </c>
      <c r="B33" s="83">
        <f t="shared" ref="B33:K33" si="9">SUM(B34:B35)</f>
        <v>3103</v>
      </c>
      <c r="C33" s="82">
        <f t="shared" si="9"/>
        <v>1971</v>
      </c>
      <c r="D33" s="86">
        <f t="shared" si="9"/>
        <v>2166</v>
      </c>
      <c r="E33" s="86">
        <f t="shared" si="9"/>
        <v>2266</v>
      </c>
      <c r="F33" s="86">
        <f t="shared" si="9"/>
        <v>2707</v>
      </c>
      <c r="G33" s="86">
        <f t="shared" si="9"/>
        <v>2620</v>
      </c>
      <c r="H33" s="86">
        <f t="shared" si="9"/>
        <v>2524</v>
      </c>
      <c r="I33" s="86">
        <f t="shared" si="9"/>
        <v>2835</v>
      </c>
      <c r="J33" s="86">
        <f t="shared" si="9"/>
        <v>2487</v>
      </c>
      <c r="K33" s="86">
        <f t="shared" si="9"/>
        <v>2558</v>
      </c>
      <c r="L33" s="106">
        <v>3255</v>
      </c>
      <c r="M33" s="106">
        <v>4017</v>
      </c>
      <c r="N33" s="105">
        <v>5466</v>
      </c>
    </row>
    <row r="34" spans="1:14" x14ac:dyDescent="0.2">
      <c r="A34" s="104" t="s">
        <v>35</v>
      </c>
      <c r="B34" s="80">
        <v>2940</v>
      </c>
      <c r="C34" s="79">
        <v>1877</v>
      </c>
      <c r="D34" s="103">
        <v>2076</v>
      </c>
      <c r="E34" s="102">
        <v>1971</v>
      </c>
      <c r="F34" s="103">
        <v>2531</v>
      </c>
      <c r="G34" s="102">
        <v>2383</v>
      </c>
      <c r="H34" s="102">
        <v>2355</v>
      </c>
      <c r="I34" s="102">
        <v>2573</v>
      </c>
      <c r="J34" s="102">
        <v>2231</v>
      </c>
      <c r="K34" s="102">
        <v>2312</v>
      </c>
      <c r="L34" s="85">
        <f>+L33-L35</f>
        <v>3005</v>
      </c>
      <c r="M34" s="85">
        <f>+M33-M35</f>
        <v>3737</v>
      </c>
      <c r="N34" s="101">
        <v>5050</v>
      </c>
    </row>
    <row r="35" spans="1:14" x14ac:dyDescent="0.2">
      <c r="A35" s="104" t="s">
        <v>34</v>
      </c>
      <c r="B35" s="80">
        <v>163</v>
      </c>
      <c r="C35" s="79">
        <v>94</v>
      </c>
      <c r="D35" s="103">
        <v>90</v>
      </c>
      <c r="E35" s="102">
        <v>295</v>
      </c>
      <c r="F35" s="103">
        <v>176</v>
      </c>
      <c r="G35" s="102">
        <v>237</v>
      </c>
      <c r="H35" s="102">
        <v>169</v>
      </c>
      <c r="I35" s="102">
        <v>262</v>
      </c>
      <c r="J35" s="102">
        <v>256</v>
      </c>
      <c r="K35" s="102">
        <v>246</v>
      </c>
      <c r="L35" s="85">
        <v>250</v>
      </c>
      <c r="M35" s="85">
        <v>280</v>
      </c>
      <c r="N35" s="101">
        <v>416</v>
      </c>
    </row>
    <row r="36" spans="1:14" x14ac:dyDescent="0.2">
      <c r="A36" s="109"/>
      <c r="B36" s="80"/>
      <c r="C36" s="79"/>
      <c r="D36" s="103"/>
      <c r="E36" s="102"/>
      <c r="F36" s="102"/>
      <c r="G36" s="102"/>
      <c r="H36" s="102"/>
      <c r="I36" s="102"/>
      <c r="J36" s="102"/>
      <c r="K36" s="102"/>
      <c r="L36" s="85"/>
      <c r="M36" s="85"/>
      <c r="N36" s="101"/>
    </row>
    <row r="37" spans="1:14" x14ac:dyDescent="0.2">
      <c r="A37" s="107" t="s">
        <v>10</v>
      </c>
      <c r="B37" s="83">
        <f t="shared" ref="B37:K37" si="10">SUM(B38:B39)</f>
        <v>204</v>
      </c>
      <c r="C37" s="82">
        <f t="shared" si="10"/>
        <v>159</v>
      </c>
      <c r="D37" s="86">
        <f t="shared" si="10"/>
        <v>266</v>
      </c>
      <c r="E37" s="86">
        <f t="shared" si="10"/>
        <v>250</v>
      </c>
      <c r="F37" s="86">
        <f t="shared" si="10"/>
        <v>239</v>
      </c>
      <c r="G37" s="86">
        <f t="shared" si="10"/>
        <v>268</v>
      </c>
      <c r="H37" s="86">
        <f t="shared" si="10"/>
        <v>372</v>
      </c>
      <c r="I37" s="86">
        <f t="shared" si="10"/>
        <v>400</v>
      </c>
      <c r="J37" s="86">
        <f t="shared" si="10"/>
        <v>449</v>
      </c>
      <c r="K37" s="86">
        <f t="shared" si="10"/>
        <v>568</v>
      </c>
      <c r="L37" s="106">
        <v>544</v>
      </c>
      <c r="M37" s="106">
        <v>606</v>
      </c>
      <c r="N37" s="105">
        <v>736</v>
      </c>
    </row>
    <row r="38" spans="1:14" x14ac:dyDescent="0.2">
      <c r="A38" s="104" t="s">
        <v>35</v>
      </c>
      <c r="B38" s="80">
        <v>198</v>
      </c>
      <c r="C38" s="79">
        <v>157</v>
      </c>
      <c r="D38" s="103">
        <v>261</v>
      </c>
      <c r="E38" s="103">
        <v>248</v>
      </c>
      <c r="F38" s="103">
        <v>237</v>
      </c>
      <c r="G38" s="102">
        <v>258</v>
      </c>
      <c r="H38" s="102">
        <v>363</v>
      </c>
      <c r="I38" s="102">
        <v>395</v>
      </c>
      <c r="J38" s="102">
        <v>444</v>
      </c>
      <c r="K38" s="102">
        <v>556</v>
      </c>
      <c r="L38" s="85">
        <v>533</v>
      </c>
      <c r="M38" s="85">
        <v>596</v>
      </c>
      <c r="N38" s="101">
        <v>732</v>
      </c>
    </row>
    <row r="39" spans="1:14" x14ac:dyDescent="0.2">
      <c r="A39" s="104" t="s">
        <v>34</v>
      </c>
      <c r="B39" s="80">
        <v>6</v>
      </c>
      <c r="C39" s="79">
        <v>2</v>
      </c>
      <c r="D39" s="103">
        <v>5</v>
      </c>
      <c r="E39" s="103">
        <v>2</v>
      </c>
      <c r="F39" s="103">
        <v>2</v>
      </c>
      <c r="G39" s="102">
        <v>10</v>
      </c>
      <c r="H39" s="102">
        <v>9</v>
      </c>
      <c r="I39" s="102">
        <v>5</v>
      </c>
      <c r="J39" s="102">
        <v>5</v>
      </c>
      <c r="K39" s="102">
        <v>12</v>
      </c>
      <c r="L39" s="85">
        <v>11</v>
      </c>
      <c r="M39" s="85">
        <v>10</v>
      </c>
      <c r="N39" s="101">
        <v>4</v>
      </c>
    </row>
    <row r="40" spans="1:14" x14ac:dyDescent="0.2">
      <c r="A40" s="108"/>
      <c r="B40" s="80"/>
      <c r="C40" s="79"/>
      <c r="D40" s="103"/>
      <c r="E40" s="102"/>
      <c r="F40" s="102"/>
      <c r="G40" s="102"/>
      <c r="H40" s="102"/>
      <c r="I40" s="102"/>
      <c r="J40" s="102"/>
      <c r="K40" s="102"/>
      <c r="L40" s="85"/>
      <c r="M40" s="85"/>
      <c r="N40" s="101"/>
    </row>
    <row r="41" spans="1:14" x14ac:dyDescent="0.2">
      <c r="A41" s="107" t="s">
        <v>9</v>
      </c>
      <c r="B41" s="83">
        <f t="shared" ref="B41:K41" si="11">SUM(B42:B43)</f>
        <v>42</v>
      </c>
      <c r="C41" s="82">
        <f t="shared" si="11"/>
        <v>53</v>
      </c>
      <c r="D41" s="86">
        <f t="shared" si="11"/>
        <v>81</v>
      </c>
      <c r="E41" s="86">
        <f t="shared" si="11"/>
        <v>109</v>
      </c>
      <c r="F41" s="86">
        <f t="shared" si="11"/>
        <v>166</v>
      </c>
      <c r="G41" s="86">
        <f t="shared" si="11"/>
        <v>135</v>
      </c>
      <c r="H41" s="86">
        <f t="shared" si="11"/>
        <v>96</v>
      </c>
      <c r="I41" s="86">
        <f t="shared" si="11"/>
        <v>87</v>
      </c>
      <c r="J41" s="86">
        <f t="shared" si="11"/>
        <v>115</v>
      </c>
      <c r="K41" s="86">
        <f t="shared" si="11"/>
        <v>119</v>
      </c>
      <c r="L41" s="106">
        <v>160</v>
      </c>
      <c r="M41" s="106">
        <v>167</v>
      </c>
      <c r="N41" s="105">
        <v>268</v>
      </c>
    </row>
    <row r="42" spans="1:14" x14ac:dyDescent="0.2">
      <c r="A42" s="104" t="s">
        <v>35</v>
      </c>
      <c r="B42" s="80">
        <v>37</v>
      </c>
      <c r="C42" s="79">
        <v>47</v>
      </c>
      <c r="D42" s="103">
        <v>47</v>
      </c>
      <c r="E42" s="103">
        <v>67</v>
      </c>
      <c r="F42" s="103">
        <v>123</v>
      </c>
      <c r="G42" s="102">
        <v>102</v>
      </c>
      <c r="H42" s="102">
        <v>61</v>
      </c>
      <c r="I42" s="102">
        <v>62</v>
      </c>
      <c r="J42" s="102">
        <v>87</v>
      </c>
      <c r="K42" s="102">
        <v>88</v>
      </c>
      <c r="L42" s="85">
        <v>133</v>
      </c>
      <c r="M42" s="85">
        <v>145</v>
      </c>
      <c r="N42" s="101">
        <v>246</v>
      </c>
    </row>
    <row r="43" spans="1:14" x14ac:dyDescent="0.2">
      <c r="A43" s="100" t="s">
        <v>34</v>
      </c>
      <c r="B43" s="76">
        <v>5</v>
      </c>
      <c r="C43" s="75">
        <v>6</v>
      </c>
      <c r="D43" s="99">
        <v>34</v>
      </c>
      <c r="E43" s="99">
        <v>42</v>
      </c>
      <c r="F43" s="99">
        <v>43</v>
      </c>
      <c r="G43" s="98">
        <v>33</v>
      </c>
      <c r="H43" s="98">
        <v>35</v>
      </c>
      <c r="I43" s="98">
        <v>25</v>
      </c>
      <c r="J43" s="98">
        <v>28</v>
      </c>
      <c r="K43" s="98">
        <v>31</v>
      </c>
      <c r="L43" s="97">
        <v>27</v>
      </c>
      <c r="M43" s="97">
        <v>22</v>
      </c>
      <c r="N43" s="96">
        <v>22</v>
      </c>
    </row>
    <row r="44" spans="1:14" x14ac:dyDescent="0.2">
      <c r="A44" s="23" t="s">
        <v>5</v>
      </c>
      <c r="B44" s="95"/>
      <c r="C44" s="95"/>
      <c r="D44" s="95"/>
      <c r="E44" s="95"/>
      <c r="F44" s="23"/>
      <c r="G44" s="23"/>
      <c r="H44" s="72"/>
      <c r="I44" s="72"/>
      <c r="J44" s="72"/>
      <c r="K44" s="94"/>
      <c r="L44" s="94"/>
      <c r="M44" s="94"/>
    </row>
    <row r="45" spans="1:14" x14ac:dyDescent="0.2">
      <c r="A45" s="25" t="s">
        <v>29</v>
      </c>
      <c r="B45" s="95"/>
      <c r="C45" s="95"/>
      <c r="D45" s="95"/>
      <c r="E45" s="95"/>
      <c r="F45" s="23"/>
      <c r="G45" s="23"/>
      <c r="H45" s="72"/>
      <c r="I45" s="72"/>
      <c r="J45" s="72"/>
      <c r="K45" s="94"/>
      <c r="L45" s="94"/>
      <c r="M45" s="94"/>
    </row>
    <row r="46" spans="1:14" x14ac:dyDescent="0.2">
      <c r="A46" s="25" t="s">
        <v>28</v>
      </c>
      <c r="B46" s="23"/>
      <c r="C46" s="95"/>
      <c r="D46" s="95"/>
      <c r="E46" s="95"/>
      <c r="F46" s="23"/>
      <c r="G46" s="23"/>
      <c r="H46" s="72"/>
      <c r="I46" s="72"/>
      <c r="J46" s="72"/>
      <c r="K46" s="94"/>
      <c r="L46" s="94"/>
      <c r="M46" s="94"/>
    </row>
    <row r="47" spans="1:14" x14ac:dyDescent="0.2">
      <c r="A47" s="25" t="s">
        <v>27</v>
      </c>
      <c r="B47" s="23"/>
      <c r="C47" s="95"/>
      <c r="D47" s="95"/>
      <c r="E47" s="95"/>
      <c r="F47" s="23"/>
      <c r="G47" s="23"/>
      <c r="H47" s="72"/>
      <c r="I47" s="72"/>
      <c r="J47" s="72"/>
      <c r="K47" s="94"/>
      <c r="L47" s="94"/>
      <c r="M47" s="94"/>
    </row>
    <row r="48" spans="1:14" x14ac:dyDescent="0.2">
      <c r="A48" s="25" t="s">
        <v>26</v>
      </c>
      <c r="B48" s="95"/>
      <c r="C48" s="95"/>
      <c r="D48" s="95"/>
      <c r="E48" s="95"/>
      <c r="F48" s="23"/>
      <c r="G48" s="23"/>
      <c r="H48" s="72"/>
      <c r="I48" s="72"/>
      <c r="J48" s="72"/>
      <c r="K48" s="94"/>
      <c r="L48" s="94"/>
      <c r="M48" s="94"/>
    </row>
    <row r="49" spans="1:9" x14ac:dyDescent="0.2">
      <c r="A49" s="4"/>
      <c r="B49" s="93"/>
      <c r="C49" s="93"/>
      <c r="D49" s="93"/>
      <c r="E49" s="93"/>
      <c r="F49" s="4"/>
      <c r="G49" s="4"/>
      <c r="H49" s="91"/>
      <c r="I49" s="91"/>
    </row>
    <row r="50" spans="1:9" x14ac:dyDescent="0.2">
      <c r="A50" s="91"/>
      <c r="B50" s="92"/>
      <c r="C50" s="92"/>
      <c r="D50" s="92"/>
      <c r="E50" s="92"/>
      <c r="F50" s="91"/>
      <c r="G50" s="91"/>
      <c r="H50" s="91"/>
      <c r="I50" s="91"/>
    </row>
    <row r="51" spans="1:9" x14ac:dyDescent="0.2">
      <c r="A51" s="91"/>
      <c r="B51" s="92"/>
      <c r="C51" s="92"/>
      <c r="D51" s="92"/>
      <c r="E51" s="92"/>
      <c r="F51" s="91"/>
      <c r="G51" s="91"/>
      <c r="H51" s="91"/>
      <c r="I51" s="91"/>
    </row>
    <row r="52" spans="1:9" x14ac:dyDescent="0.2">
      <c r="A52" s="91"/>
      <c r="B52" s="92"/>
      <c r="C52" s="92"/>
      <c r="D52" s="92"/>
      <c r="E52" s="92"/>
      <c r="F52" s="91"/>
      <c r="G52" s="91"/>
      <c r="H52" s="91"/>
      <c r="I52" s="91"/>
    </row>
    <row r="53" spans="1:9" x14ac:dyDescent="0.2">
      <c r="B53" s="90"/>
      <c r="C53" s="90"/>
      <c r="D53" s="90"/>
      <c r="E53" s="90"/>
    </row>
    <row r="54" spans="1:9" x14ac:dyDescent="0.2">
      <c r="B54" s="90"/>
      <c r="C54" s="90"/>
      <c r="D54" s="90"/>
      <c r="E54" s="90"/>
    </row>
    <row r="55" spans="1:9" x14ac:dyDescent="0.2">
      <c r="B55" s="90"/>
      <c r="C55" s="90"/>
      <c r="D55" s="90"/>
      <c r="E55" s="90"/>
    </row>
    <row r="56" spans="1:9" x14ac:dyDescent="0.2">
      <c r="B56" s="90"/>
      <c r="C56" s="90"/>
      <c r="D56" s="90"/>
      <c r="E56" s="90"/>
    </row>
    <row r="57" spans="1:9" x14ac:dyDescent="0.2">
      <c r="B57" s="90"/>
      <c r="C57" s="90"/>
      <c r="D57" s="90"/>
      <c r="E57" s="90"/>
    </row>
    <row r="58" spans="1:9" x14ac:dyDescent="0.2">
      <c r="B58" s="90"/>
      <c r="C58" s="90"/>
      <c r="D58" s="90"/>
      <c r="E58" s="90"/>
    </row>
    <row r="59" spans="1:9" x14ac:dyDescent="0.2">
      <c r="B59" s="90"/>
      <c r="C59" s="90"/>
      <c r="D59" s="90"/>
      <c r="E59" s="90"/>
    </row>
    <row r="60" spans="1:9" x14ac:dyDescent="0.2">
      <c r="B60" s="90"/>
      <c r="C60" s="90"/>
      <c r="D60" s="90"/>
      <c r="E60" s="90"/>
    </row>
    <row r="61" spans="1:9" x14ac:dyDescent="0.2">
      <c r="B61" s="90"/>
      <c r="C61" s="90"/>
      <c r="D61" s="90"/>
      <c r="E61" s="90"/>
    </row>
    <row r="62" spans="1:9" x14ac:dyDescent="0.2">
      <c r="B62" s="90"/>
      <c r="C62" s="90"/>
      <c r="D62" s="90"/>
      <c r="E62" s="90"/>
    </row>
    <row r="63" spans="1:9" x14ac:dyDescent="0.2">
      <c r="B63" s="90"/>
      <c r="C63" s="90"/>
      <c r="D63" s="90"/>
      <c r="E63" s="90"/>
    </row>
    <row r="64" spans="1:9" x14ac:dyDescent="0.2">
      <c r="B64" s="90"/>
      <c r="C64" s="90"/>
      <c r="D64" s="90"/>
      <c r="E64" s="90"/>
    </row>
    <row r="65" spans="2:5" x14ac:dyDescent="0.2">
      <c r="B65" s="90"/>
      <c r="C65" s="90"/>
      <c r="D65" s="90"/>
      <c r="E65" s="90"/>
    </row>
    <row r="66" spans="2:5" x14ac:dyDescent="0.2">
      <c r="B66" s="90"/>
      <c r="C66" s="90"/>
      <c r="D66" s="90"/>
      <c r="E66" s="90"/>
    </row>
    <row r="67" spans="2:5" x14ac:dyDescent="0.2">
      <c r="B67" s="90"/>
      <c r="C67" s="90"/>
      <c r="D67" s="90"/>
      <c r="E67" s="90"/>
    </row>
    <row r="68" spans="2:5" x14ac:dyDescent="0.2">
      <c r="B68" s="90"/>
      <c r="C68" s="90"/>
      <c r="D68" s="90"/>
      <c r="E68" s="90"/>
    </row>
    <row r="69" spans="2:5" x14ac:dyDescent="0.2">
      <c r="B69" s="90"/>
      <c r="C69" s="90"/>
      <c r="D69" s="90"/>
      <c r="E69" s="90"/>
    </row>
    <row r="70" spans="2:5" x14ac:dyDescent="0.2">
      <c r="B70" s="90"/>
      <c r="C70" s="90"/>
      <c r="D70" s="90"/>
      <c r="E70" s="90"/>
    </row>
    <row r="71" spans="2:5" x14ac:dyDescent="0.2">
      <c r="B71" s="90"/>
      <c r="C71" s="90"/>
      <c r="D71" s="90"/>
      <c r="E71" s="90"/>
    </row>
    <row r="72" spans="2:5" x14ac:dyDescent="0.2">
      <c r="B72" s="90"/>
      <c r="C72" s="90"/>
      <c r="D72" s="90"/>
      <c r="E72" s="90"/>
    </row>
    <row r="73" spans="2:5" x14ac:dyDescent="0.2">
      <c r="B73" s="90"/>
      <c r="C73" s="90"/>
      <c r="D73" s="90"/>
      <c r="E73" s="90"/>
    </row>
    <row r="74" spans="2:5" x14ac:dyDescent="0.2">
      <c r="B74" s="90"/>
      <c r="C74" s="90"/>
      <c r="D74" s="90"/>
      <c r="E74" s="90"/>
    </row>
    <row r="75" spans="2:5" x14ac:dyDescent="0.2">
      <c r="B75" s="90"/>
      <c r="C75" s="90"/>
      <c r="D75" s="90"/>
      <c r="E75" s="90"/>
    </row>
    <row r="76" spans="2:5" x14ac:dyDescent="0.2">
      <c r="B76" s="90"/>
      <c r="C76" s="90"/>
      <c r="D76" s="90"/>
      <c r="E76" s="90"/>
    </row>
    <row r="77" spans="2:5" x14ac:dyDescent="0.2">
      <c r="B77" s="90"/>
      <c r="C77" s="90"/>
      <c r="D77" s="90"/>
      <c r="E77" s="90"/>
    </row>
    <row r="78" spans="2:5" x14ac:dyDescent="0.2">
      <c r="B78" s="90"/>
      <c r="C78" s="90"/>
      <c r="D78" s="90"/>
      <c r="E78" s="90"/>
    </row>
    <row r="79" spans="2:5" x14ac:dyDescent="0.2">
      <c r="B79" s="90"/>
      <c r="C79" s="90"/>
      <c r="D79" s="90"/>
      <c r="E79" s="90"/>
    </row>
    <row r="80" spans="2:5" x14ac:dyDescent="0.2">
      <c r="B80" s="90"/>
      <c r="C80" s="90"/>
      <c r="D80" s="90"/>
      <c r="E80" s="90"/>
    </row>
    <row r="81" spans="2:5" x14ac:dyDescent="0.2">
      <c r="B81" s="90"/>
      <c r="C81" s="90"/>
      <c r="D81" s="90"/>
      <c r="E81" s="90"/>
    </row>
    <row r="82" spans="2:5" x14ac:dyDescent="0.2">
      <c r="B82" s="90"/>
      <c r="C82" s="90"/>
      <c r="D82" s="90"/>
      <c r="E82" s="90"/>
    </row>
    <row r="83" spans="2:5" x14ac:dyDescent="0.2">
      <c r="B83" s="90"/>
      <c r="C83" s="90"/>
      <c r="D83" s="90"/>
      <c r="E83" s="90"/>
    </row>
    <row r="84" spans="2:5" x14ac:dyDescent="0.2">
      <c r="B84" s="90"/>
      <c r="C84" s="90"/>
      <c r="D84" s="90"/>
      <c r="E84" s="90"/>
    </row>
    <row r="85" spans="2:5" x14ac:dyDescent="0.2">
      <c r="B85" s="90"/>
      <c r="C85" s="90"/>
      <c r="D85" s="90"/>
      <c r="E85" s="90"/>
    </row>
    <row r="86" spans="2:5" x14ac:dyDescent="0.2">
      <c r="B86" s="90"/>
      <c r="C86" s="90"/>
      <c r="D86" s="90"/>
      <c r="E86" s="90"/>
    </row>
    <row r="87" spans="2:5" x14ac:dyDescent="0.2">
      <c r="B87" s="90"/>
      <c r="C87" s="90"/>
      <c r="D87" s="90"/>
      <c r="E87" s="90"/>
    </row>
    <row r="88" spans="2:5" x14ac:dyDescent="0.2">
      <c r="B88" s="90"/>
      <c r="C88" s="90"/>
      <c r="D88" s="90"/>
      <c r="E88" s="90"/>
    </row>
    <row r="89" spans="2:5" x14ac:dyDescent="0.2">
      <c r="B89" s="90"/>
      <c r="C89" s="90"/>
      <c r="D89" s="90"/>
      <c r="E89" s="90"/>
    </row>
    <row r="90" spans="2:5" x14ac:dyDescent="0.2">
      <c r="B90" s="90"/>
      <c r="C90" s="90"/>
      <c r="D90" s="90"/>
      <c r="E90" s="90"/>
    </row>
    <row r="91" spans="2:5" x14ac:dyDescent="0.2">
      <c r="B91" s="90"/>
      <c r="C91" s="90"/>
      <c r="D91" s="90"/>
      <c r="E91" s="90"/>
    </row>
    <row r="92" spans="2:5" x14ac:dyDescent="0.2">
      <c r="B92" s="90"/>
      <c r="C92" s="90"/>
      <c r="D92" s="90"/>
      <c r="E92" s="90"/>
    </row>
    <row r="93" spans="2:5" x14ac:dyDescent="0.2">
      <c r="B93" s="90"/>
      <c r="C93" s="90"/>
      <c r="D93" s="90"/>
      <c r="E93" s="90"/>
    </row>
    <row r="94" spans="2:5" x14ac:dyDescent="0.2">
      <c r="B94" s="90"/>
      <c r="C94" s="90"/>
      <c r="D94" s="90"/>
      <c r="E94" s="90"/>
    </row>
    <row r="95" spans="2:5" x14ac:dyDescent="0.2">
      <c r="B95" s="90"/>
      <c r="C95" s="90"/>
      <c r="D95" s="90"/>
      <c r="E95" s="90"/>
    </row>
    <row r="96" spans="2:5" x14ac:dyDescent="0.2">
      <c r="B96" s="90"/>
      <c r="C96" s="90"/>
      <c r="D96" s="90"/>
      <c r="E96" s="90"/>
    </row>
    <row r="97" spans="2:5" x14ac:dyDescent="0.2">
      <c r="B97" s="90"/>
      <c r="C97" s="90"/>
      <c r="D97" s="90"/>
      <c r="E97" s="90"/>
    </row>
    <row r="98" spans="2:5" x14ac:dyDescent="0.2">
      <c r="B98" s="90"/>
      <c r="C98" s="90"/>
      <c r="D98" s="90"/>
      <c r="E98" s="90"/>
    </row>
    <row r="99" spans="2:5" x14ac:dyDescent="0.2">
      <c r="B99" s="90"/>
      <c r="C99" s="90"/>
      <c r="D99" s="90"/>
      <c r="E99" s="90"/>
    </row>
    <row r="100" spans="2:5" x14ac:dyDescent="0.2">
      <c r="B100" s="90"/>
      <c r="C100" s="90"/>
      <c r="D100" s="90"/>
      <c r="E100" s="90"/>
    </row>
    <row r="101" spans="2:5" x14ac:dyDescent="0.2">
      <c r="B101" s="90"/>
      <c r="C101" s="90"/>
      <c r="D101" s="90"/>
      <c r="E101" s="90"/>
    </row>
    <row r="102" spans="2:5" x14ac:dyDescent="0.2">
      <c r="B102" s="90"/>
      <c r="C102" s="90"/>
      <c r="D102" s="90"/>
      <c r="E102" s="90"/>
    </row>
    <row r="103" spans="2:5" x14ac:dyDescent="0.2">
      <c r="B103" s="90"/>
      <c r="C103" s="90"/>
      <c r="D103" s="90"/>
      <c r="E103" s="90"/>
    </row>
    <row r="104" spans="2:5" x14ac:dyDescent="0.2">
      <c r="B104" s="90"/>
      <c r="C104" s="90"/>
      <c r="D104" s="90"/>
      <c r="E104" s="90"/>
    </row>
    <row r="105" spans="2:5" x14ac:dyDescent="0.2">
      <c r="B105" s="90"/>
      <c r="C105" s="90"/>
      <c r="D105" s="90"/>
      <c r="E105" s="90"/>
    </row>
    <row r="106" spans="2:5" x14ac:dyDescent="0.2">
      <c r="B106" s="90"/>
      <c r="C106" s="90"/>
      <c r="D106" s="90"/>
      <c r="E106" s="90"/>
    </row>
    <row r="107" spans="2:5" x14ac:dyDescent="0.2">
      <c r="B107" s="90"/>
      <c r="C107" s="90"/>
      <c r="D107" s="90"/>
      <c r="E107" s="90"/>
    </row>
    <row r="108" spans="2:5" x14ac:dyDescent="0.2">
      <c r="B108" s="90"/>
      <c r="C108" s="90"/>
      <c r="D108" s="90"/>
      <c r="E108" s="90"/>
    </row>
    <row r="109" spans="2:5" x14ac:dyDescent="0.2">
      <c r="B109" s="90"/>
      <c r="C109" s="90"/>
      <c r="D109" s="90"/>
      <c r="E109" s="90"/>
    </row>
    <row r="110" spans="2:5" x14ac:dyDescent="0.2">
      <c r="B110" s="90"/>
      <c r="C110" s="90"/>
      <c r="D110" s="90"/>
      <c r="E110" s="90"/>
    </row>
    <row r="111" spans="2:5" x14ac:dyDescent="0.2">
      <c r="B111" s="90"/>
      <c r="C111" s="90"/>
      <c r="D111" s="90"/>
      <c r="E111" s="90"/>
    </row>
    <row r="112" spans="2:5" x14ac:dyDescent="0.2">
      <c r="B112" s="90"/>
      <c r="C112" s="90"/>
      <c r="D112" s="90"/>
      <c r="E112" s="90"/>
    </row>
    <row r="113" spans="2:5" x14ac:dyDescent="0.2">
      <c r="B113" s="90"/>
      <c r="C113" s="90"/>
      <c r="D113" s="90"/>
      <c r="E113" s="90"/>
    </row>
    <row r="114" spans="2:5" x14ac:dyDescent="0.2">
      <c r="B114" s="90"/>
      <c r="C114" s="90"/>
      <c r="D114" s="90"/>
      <c r="E114" s="90"/>
    </row>
    <row r="115" spans="2:5" x14ac:dyDescent="0.2">
      <c r="B115" s="90"/>
      <c r="C115" s="90"/>
      <c r="D115" s="90"/>
      <c r="E115" s="90"/>
    </row>
    <row r="116" spans="2:5" x14ac:dyDescent="0.2">
      <c r="B116" s="90"/>
      <c r="C116" s="90"/>
      <c r="D116" s="90"/>
      <c r="E116" s="90"/>
    </row>
    <row r="117" spans="2:5" x14ac:dyDescent="0.2">
      <c r="B117" s="90"/>
      <c r="C117" s="90"/>
      <c r="D117" s="90"/>
      <c r="E117" s="90"/>
    </row>
    <row r="118" spans="2:5" x14ac:dyDescent="0.2">
      <c r="B118" s="90"/>
      <c r="C118" s="90"/>
      <c r="D118" s="90"/>
      <c r="E118" s="90"/>
    </row>
    <row r="119" spans="2:5" x14ac:dyDescent="0.2">
      <c r="B119" s="90"/>
      <c r="C119" s="90"/>
      <c r="D119" s="90"/>
      <c r="E119" s="90"/>
    </row>
    <row r="120" spans="2:5" x14ac:dyDescent="0.2">
      <c r="B120" s="90"/>
      <c r="C120" s="90"/>
      <c r="D120" s="90"/>
      <c r="E120" s="90"/>
    </row>
    <row r="121" spans="2:5" x14ac:dyDescent="0.2">
      <c r="B121" s="90"/>
      <c r="C121" s="90"/>
      <c r="D121" s="90"/>
      <c r="E121" s="90"/>
    </row>
    <row r="122" spans="2:5" x14ac:dyDescent="0.2">
      <c r="B122" s="90"/>
      <c r="C122" s="90"/>
      <c r="D122" s="90"/>
      <c r="E122" s="90"/>
    </row>
    <row r="123" spans="2:5" x14ac:dyDescent="0.2">
      <c r="B123" s="90"/>
      <c r="C123" s="90"/>
      <c r="D123" s="90"/>
      <c r="E123" s="90"/>
    </row>
    <row r="124" spans="2:5" x14ac:dyDescent="0.2">
      <c r="B124" s="90"/>
      <c r="C124" s="90"/>
      <c r="D124" s="90"/>
      <c r="E124" s="90"/>
    </row>
    <row r="125" spans="2:5" x14ac:dyDescent="0.2">
      <c r="B125" s="90"/>
      <c r="C125" s="90"/>
      <c r="D125" s="90"/>
      <c r="E125" s="90"/>
    </row>
    <row r="126" spans="2:5" x14ac:dyDescent="0.2">
      <c r="B126" s="90"/>
      <c r="C126" s="90"/>
      <c r="D126" s="90"/>
      <c r="E126" s="90"/>
    </row>
    <row r="127" spans="2:5" x14ac:dyDescent="0.2">
      <c r="B127" s="90"/>
      <c r="C127" s="90"/>
      <c r="D127" s="90"/>
      <c r="E127" s="90"/>
    </row>
    <row r="128" spans="2:5" x14ac:dyDescent="0.2">
      <c r="B128" s="90"/>
      <c r="C128" s="90"/>
      <c r="D128" s="90"/>
      <c r="E128" s="90"/>
    </row>
    <row r="129" spans="2:5" x14ac:dyDescent="0.2">
      <c r="B129" s="90"/>
      <c r="C129" s="90"/>
      <c r="D129" s="90"/>
      <c r="E129" s="90"/>
    </row>
    <row r="130" spans="2:5" x14ac:dyDescent="0.2">
      <c r="B130" s="90"/>
      <c r="C130" s="90"/>
      <c r="D130" s="90"/>
      <c r="E130" s="90"/>
    </row>
    <row r="131" spans="2:5" x14ac:dyDescent="0.2">
      <c r="B131" s="90"/>
      <c r="C131" s="90"/>
      <c r="D131" s="90"/>
      <c r="E131" s="90"/>
    </row>
    <row r="132" spans="2:5" x14ac:dyDescent="0.2">
      <c r="B132" s="90"/>
      <c r="C132" s="90"/>
      <c r="D132" s="90"/>
      <c r="E132" s="90"/>
    </row>
    <row r="133" spans="2:5" x14ac:dyDescent="0.2">
      <c r="B133" s="90"/>
      <c r="C133" s="90"/>
      <c r="D133" s="90"/>
      <c r="E133" s="90"/>
    </row>
    <row r="134" spans="2:5" x14ac:dyDescent="0.2">
      <c r="B134" s="90"/>
      <c r="C134" s="90"/>
      <c r="D134" s="90"/>
      <c r="E134" s="90"/>
    </row>
    <row r="135" spans="2:5" x14ac:dyDescent="0.2">
      <c r="B135" s="90"/>
      <c r="C135" s="90"/>
      <c r="D135" s="90"/>
      <c r="E135" s="90"/>
    </row>
    <row r="136" spans="2:5" x14ac:dyDescent="0.2">
      <c r="B136" s="90"/>
      <c r="C136" s="90"/>
      <c r="D136" s="90"/>
      <c r="E136" s="90"/>
    </row>
    <row r="137" spans="2:5" x14ac:dyDescent="0.2">
      <c r="B137" s="90"/>
      <c r="C137" s="90"/>
      <c r="D137" s="90"/>
      <c r="E137" s="90"/>
    </row>
    <row r="138" spans="2:5" x14ac:dyDescent="0.2">
      <c r="B138" s="90"/>
      <c r="C138" s="90"/>
      <c r="D138" s="90"/>
      <c r="E138" s="90"/>
    </row>
    <row r="139" spans="2:5" x14ac:dyDescent="0.2">
      <c r="B139" s="90"/>
      <c r="C139" s="90"/>
      <c r="D139" s="90"/>
      <c r="E139" s="90"/>
    </row>
    <row r="140" spans="2:5" x14ac:dyDescent="0.2">
      <c r="B140" s="90"/>
      <c r="C140" s="90"/>
      <c r="D140" s="90"/>
      <c r="E140" s="90"/>
    </row>
    <row r="141" spans="2:5" x14ac:dyDescent="0.2">
      <c r="B141" s="90"/>
      <c r="C141" s="90"/>
      <c r="D141" s="90"/>
      <c r="E141" s="90"/>
    </row>
    <row r="142" spans="2:5" x14ac:dyDescent="0.2">
      <c r="B142" s="90"/>
      <c r="C142" s="90"/>
      <c r="D142" s="90"/>
      <c r="E142" s="90"/>
    </row>
    <row r="143" spans="2:5" x14ac:dyDescent="0.2">
      <c r="B143" s="90"/>
      <c r="C143" s="90"/>
      <c r="D143" s="90"/>
      <c r="E143" s="90"/>
    </row>
    <row r="144" spans="2:5" x14ac:dyDescent="0.2">
      <c r="B144" s="90"/>
      <c r="C144" s="90"/>
      <c r="D144" s="90"/>
      <c r="E144" s="90"/>
    </row>
    <row r="145" spans="2:5" x14ac:dyDescent="0.2">
      <c r="B145" s="90"/>
      <c r="C145" s="90"/>
      <c r="D145" s="90"/>
      <c r="E145" s="90"/>
    </row>
    <row r="146" spans="2:5" x14ac:dyDescent="0.2">
      <c r="B146" s="90"/>
      <c r="C146" s="90"/>
      <c r="D146" s="90"/>
      <c r="E146" s="90"/>
    </row>
    <row r="147" spans="2:5" x14ac:dyDescent="0.2">
      <c r="B147" s="90"/>
      <c r="C147" s="90"/>
      <c r="D147" s="90"/>
      <c r="E147" s="90"/>
    </row>
    <row r="148" spans="2:5" x14ac:dyDescent="0.2">
      <c r="B148" s="90"/>
      <c r="C148" s="90"/>
      <c r="D148" s="90"/>
      <c r="E148" s="90"/>
    </row>
    <row r="149" spans="2:5" x14ac:dyDescent="0.2">
      <c r="B149" s="90"/>
      <c r="C149" s="90"/>
      <c r="D149" s="90"/>
      <c r="E149" s="90"/>
    </row>
    <row r="150" spans="2:5" x14ac:dyDescent="0.2">
      <c r="B150" s="90"/>
      <c r="C150" s="90"/>
      <c r="D150" s="90"/>
      <c r="E150" s="90"/>
    </row>
    <row r="151" spans="2:5" x14ac:dyDescent="0.2">
      <c r="B151" s="90"/>
      <c r="C151" s="90"/>
      <c r="D151" s="90"/>
      <c r="E151" s="90"/>
    </row>
    <row r="152" spans="2:5" x14ac:dyDescent="0.2">
      <c r="B152" s="90"/>
      <c r="C152" s="90"/>
      <c r="D152" s="90"/>
      <c r="E152" s="90"/>
    </row>
    <row r="153" spans="2:5" x14ac:dyDescent="0.2">
      <c r="B153" s="90"/>
      <c r="C153" s="90"/>
      <c r="D153" s="90"/>
      <c r="E153" s="90"/>
    </row>
    <row r="154" spans="2:5" x14ac:dyDescent="0.2">
      <c r="B154" s="90"/>
      <c r="C154" s="90"/>
      <c r="D154" s="90"/>
      <c r="E154" s="90"/>
    </row>
    <row r="155" spans="2:5" x14ac:dyDescent="0.2">
      <c r="B155" s="90"/>
      <c r="C155" s="90"/>
      <c r="D155" s="90"/>
      <c r="E155" s="90"/>
    </row>
    <row r="156" spans="2:5" x14ac:dyDescent="0.2">
      <c r="B156" s="90"/>
      <c r="C156" s="90"/>
      <c r="D156" s="90"/>
      <c r="E156" s="90"/>
    </row>
    <row r="157" spans="2:5" x14ac:dyDescent="0.2">
      <c r="B157" s="90"/>
      <c r="C157" s="90"/>
      <c r="D157" s="90"/>
      <c r="E157" s="90"/>
    </row>
    <row r="158" spans="2:5" x14ac:dyDescent="0.2">
      <c r="B158" s="90"/>
      <c r="C158" s="90"/>
      <c r="D158" s="90"/>
      <c r="E158" s="90"/>
    </row>
    <row r="159" spans="2:5" x14ac:dyDescent="0.2">
      <c r="B159" s="90"/>
      <c r="C159" s="90"/>
      <c r="D159" s="90"/>
      <c r="E159" s="90"/>
    </row>
    <row r="160" spans="2:5" x14ac:dyDescent="0.2">
      <c r="B160" s="90"/>
      <c r="C160" s="90"/>
      <c r="D160" s="90"/>
      <c r="E160" s="90"/>
    </row>
    <row r="161" spans="2:5" x14ac:dyDescent="0.2">
      <c r="B161" s="90"/>
      <c r="C161" s="90"/>
      <c r="D161" s="90"/>
      <c r="E161" s="90"/>
    </row>
    <row r="162" spans="2:5" x14ac:dyDescent="0.2">
      <c r="B162" s="90"/>
      <c r="C162" s="90"/>
      <c r="D162" s="90"/>
      <c r="E162" s="90"/>
    </row>
    <row r="163" spans="2:5" x14ac:dyDescent="0.2">
      <c r="B163" s="90"/>
      <c r="C163" s="90"/>
      <c r="D163" s="90"/>
      <c r="E163" s="90"/>
    </row>
    <row r="164" spans="2:5" x14ac:dyDescent="0.2">
      <c r="B164" s="90"/>
      <c r="C164" s="90"/>
      <c r="D164" s="90"/>
      <c r="E164" s="90"/>
    </row>
    <row r="165" spans="2:5" x14ac:dyDescent="0.2">
      <c r="B165" s="90"/>
      <c r="C165" s="90"/>
      <c r="D165" s="90"/>
      <c r="E165" s="90"/>
    </row>
    <row r="166" spans="2:5" x14ac:dyDescent="0.2">
      <c r="B166" s="90"/>
      <c r="C166" s="90"/>
      <c r="D166" s="90"/>
      <c r="E166" s="90"/>
    </row>
    <row r="167" spans="2:5" x14ac:dyDescent="0.2">
      <c r="B167" s="90"/>
      <c r="C167" s="90"/>
      <c r="D167" s="90"/>
      <c r="E167" s="90"/>
    </row>
    <row r="168" spans="2:5" x14ac:dyDescent="0.2">
      <c r="B168" s="90"/>
      <c r="C168" s="90"/>
      <c r="D168" s="90"/>
      <c r="E168" s="90"/>
    </row>
    <row r="169" spans="2:5" x14ac:dyDescent="0.2">
      <c r="B169" s="90"/>
      <c r="C169" s="90"/>
      <c r="D169" s="90"/>
      <c r="E169" s="90"/>
    </row>
    <row r="170" spans="2:5" x14ac:dyDescent="0.2">
      <c r="B170" s="90"/>
      <c r="C170" s="90"/>
      <c r="D170" s="90"/>
      <c r="E170" s="90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65" customWidth="1"/>
    <col min="13" max="13" width="6.140625" style="122" customWidth="1"/>
    <col min="14" max="14" width="6.140625" style="121" customWidth="1"/>
    <col min="15" max="16384" width="11.42578125" style="1"/>
  </cols>
  <sheetData>
    <row r="1" spans="1:14" ht="9.9499999999999993" customHeight="1" x14ac:dyDescent="0.2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s="161" customFormat="1" ht="30.75" customHeight="1" x14ac:dyDescent="0.25">
      <c r="A2" s="264" t="s">
        <v>54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s="161" customFormat="1" ht="14.25" customHeight="1" x14ac:dyDescent="0.25">
      <c r="A3" s="165" t="s">
        <v>23</v>
      </c>
      <c r="B3" s="165"/>
      <c r="C3" s="165"/>
      <c r="D3" s="165"/>
      <c r="E3" s="165"/>
      <c r="F3" s="165"/>
      <c r="G3" s="165"/>
      <c r="H3" s="165"/>
      <c r="I3" s="165"/>
      <c r="J3" s="165"/>
      <c r="L3" s="164"/>
      <c r="M3" s="163"/>
      <c r="N3" s="162"/>
    </row>
    <row r="4" spans="1:14" s="158" customFormat="1" ht="9.9499999999999993" customHeight="1" x14ac:dyDescent="0.2">
      <c r="A4" s="61" t="s">
        <v>53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160">
        <v>2010</v>
      </c>
      <c r="M4" s="61">
        <v>2011</v>
      </c>
      <c r="N4" s="159" t="s">
        <v>52</v>
      </c>
    </row>
    <row r="5" spans="1:14" ht="9.9499999999999993" customHeight="1" x14ac:dyDescent="0.2">
      <c r="A5" s="157"/>
      <c r="B5" s="154"/>
      <c r="C5" s="154"/>
      <c r="D5" s="154"/>
      <c r="E5" s="154"/>
      <c r="F5" s="154"/>
      <c r="G5" s="154"/>
      <c r="H5" s="156"/>
      <c r="I5" s="154"/>
      <c r="J5" s="154"/>
      <c r="K5" s="155"/>
      <c r="L5" s="154"/>
      <c r="M5" s="153"/>
      <c r="N5" s="152"/>
    </row>
    <row r="6" spans="1:14" ht="9.9499999999999993" customHeight="1" x14ac:dyDescent="0.2">
      <c r="A6" s="151" t="s">
        <v>18</v>
      </c>
      <c r="B6" s="149">
        <f t="shared" ref="B6:I6" si="0">SUM(B7:B13)</f>
        <v>8151</v>
      </c>
      <c r="C6" s="149">
        <f t="shared" si="0"/>
        <v>5577</v>
      </c>
      <c r="D6" s="149">
        <f t="shared" si="0"/>
        <v>6091</v>
      </c>
      <c r="E6" s="149">
        <f t="shared" si="0"/>
        <v>5669</v>
      </c>
      <c r="F6" s="149">
        <f t="shared" si="0"/>
        <v>6495</v>
      </c>
      <c r="G6" s="149">
        <f t="shared" si="0"/>
        <v>6793</v>
      </c>
      <c r="H6" s="149">
        <f t="shared" si="0"/>
        <v>7031</v>
      </c>
      <c r="I6" s="149">
        <f t="shared" si="0"/>
        <v>7683</v>
      </c>
      <c r="J6" s="150">
        <v>7433</v>
      </c>
      <c r="K6" s="149">
        <f>SUM(K7:K13)</f>
        <v>8096</v>
      </c>
      <c r="L6" s="149">
        <f>SUM(L7:L13)</f>
        <v>9406</v>
      </c>
      <c r="M6" s="148">
        <f>SUM(M7:M13)</f>
        <v>11195.195227927879</v>
      </c>
      <c r="N6" s="147">
        <f>SUM(N7:N13)</f>
        <v>14272.080424330639</v>
      </c>
    </row>
    <row r="7" spans="1:14" ht="9.9499999999999993" customHeight="1" x14ac:dyDescent="0.2">
      <c r="A7" s="138" t="s">
        <v>51</v>
      </c>
      <c r="B7" s="137">
        <f t="shared" ref="B7:L7" si="1">+B16+B25+B34+B43+B52+B61+B70+B79+B88</f>
        <v>27</v>
      </c>
      <c r="C7" s="137">
        <f t="shared" si="1"/>
        <v>12</v>
      </c>
      <c r="D7" s="137">
        <f t="shared" si="1"/>
        <v>14</v>
      </c>
      <c r="E7" s="137">
        <f t="shared" si="1"/>
        <v>16</v>
      </c>
      <c r="F7" s="137">
        <f t="shared" si="1"/>
        <v>33</v>
      </c>
      <c r="G7" s="137">
        <f t="shared" si="1"/>
        <v>40</v>
      </c>
      <c r="H7" s="137">
        <f t="shared" si="1"/>
        <v>40</v>
      </c>
      <c r="I7" s="137">
        <f t="shared" si="1"/>
        <v>70</v>
      </c>
      <c r="J7" s="137">
        <f t="shared" si="1"/>
        <v>79</v>
      </c>
      <c r="K7" s="137">
        <f t="shared" si="1"/>
        <v>32</v>
      </c>
      <c r="L7" s="137">
        <f t="shared" si="1"/>
        <v>22</v>
      </c>
      <c r="M7" s="36">
        <v>22</v>
      </c>
      <c r="N7" s="139">
        <v>22</v>
      </c>
    </row>
    <row r="8" spans="1:14" ht="9.9499999999999993" customHeight="1" x14ac:dyDescent="0.2">
      <c r="A8" s="138" t="s">
        <v>50</v>
      </c>
      <c r="B8" s="137">
        <f t="shared" ref="B8:L8" si="2">+B17+B26+B35+B44+B53+B62+B71+B80+B89</f>
        <v>4753</v>
      </c>
      <c r="C8" s="137">
        <f t="shared" si="2"/>
        <v>2988</v>
      </c>
      <c r="D8" s="137">
        <f t="shared" si="2"/>
        <v>2812</v>
      </c>
      <c r="E8" s="137">
        <f t="shared" si="2"/>
        <v>2517</v>
      </c>
      <c r="F8" s="137">
        <f t="shared" si="2"/>
        <v>2895</v>
      </c>
      <c r="G8" s="137">
        <f t="shared" si="2"/>
        <v>3101</v>
      </c>
      <c r="H8" s="137">
        <f t="shared" si="2"/>
        <v>3078</v>
      </c>
      <c r="I8" s="137">
        <f t="shared" si="2"/>
        <v>2874</v>
      </c>
      <c r="J8" s="137">
        <f t="shared" si="2"/>
        <v>2796</v>
      </c>
      <c r="K8" s="137">
        <f t="shared" si="2"/>
        <v>2522</v>
      </c>
      <c r="L8" s="137">
        <f t="shared" si="2"/>
        <v>2741</v>
      </c>
      <c r="M8" s="36">
        <v>3205.2385304371783</v>
      </c>
      <c r="N8" s="133">
        <v>3786.6032377615079</v>
      </c>
    </row>
    <row r="9" spans="1:14" ht="9.9499999999999993" customHeight="1" x14ac:dyDescent="0.2">
      <c r="A9" s="138" t="s">
        <v>49</v>
      </c>
      <c r="B9" s="137"/>
      <c r="C9" s="137"/>
      <c r="D9" s="137"/>
      <c r="E9" s="137"/>
      <c r="F9" s="137"/>
      <c r="G9" s="137"/>
      <c r="H9" s="137">
        <f t="shared" ref="H9:L13" si="3">+H18+H27+H36+H45+H54+H63+H72+H81+H90</f>
        <v>762</v>
      </c>
      <c r="I9" s="137">
        <f t="shared" si="3"/>
        <v>912</v>
      </c>
      <c r="J9" s="137">
        <f t="shared" si="3"/>
        <v>917</v>
      </c>
      <c r="K9" s="137">
        <f t="shared" si="3"/>
        <v>1420</v>
      </c>
      <c r="L9" s="137">
        <f t="shared" si="3"/>
        <v>1717</v>
      </c>
      <c r="M9" s="36">
        <v>2271.9861935705007</v>
      </c>
      <c r="N9" s="133">
        <v>2392.1108697871518</v>
      </c>
    </row>
    <row r="10" spans="1:14" ht="9.9499999999999993" customHeight="1" x14ac:dyDescent="0.2">
      <c r="A10" s="138" t="s">
        <v>48</v>
      </c>
      <c r="B10" s="137"/>
      <c r="C10" s="137"/>
      <c r="D10" s="137"/>
      <c r="E10" s="137"/>
      <c r="F10" s="137"/>
      <c r="G10" s="137"/>
      <c r="H10" s="137">
        <f t="shared" si="3"/>
        <v>682</v>
      </c>
      <c r="I10" s="137">
        <f t="shared" si="3"/>
        <v>788</v>
      </c>
      <c r="J10" s="137">
        <f t="shared" si="3"/>
        <v>782</v>
      </c>
      <c r="K10" s="137">
        <f t="shared" si="3"/>
        <v>822</v>
      </c>
      <c r="L10" s="137">
        <f t="shared" si="3"/>
        <v>916</v>
      </c>
      <c r="M10" s="36">
        <v>2057.0317954069028</v>
      </c>
      <c r="N10" s="133">
        <v>1235.2004237223171</v>
      </c>
    </row>
    <row r="11" spans="1:14" ht="9.9499999999999993" customHeight="1" x14ac:dyDescent="0.2">
      <c r="A11" s="138" t="s">
        <v>47</v>
      </c>
      <c r="B11" s="137"/>
      <c r="C11" s="137"/>
      <c r="D11" s="137"/>
      <c r="E11" s="137"/>
      <c r="F11" s="137"/>
      <c r="G11" s="137"/>
      <c r="H11" s="137">
        <f t="shared" si="3"/>
        <v>361</v>
      </c>
      <c r="I11" s="137">
        <f t="shared" si="3"/>
        <v>363</v>
      </c>
      <c r="J11" s="137">
        <f t="shared" si="3"/>
        <v>373</v>
      </c>
      <c r="K11" s="137">
        <f t="shared" si="3"/>
        <v>407</v>
      </c>
      <c r="L11" s="137">
        <f t="shared" si="3"/>
        <v>511</v>
      </c>
      <c r="M11" s="36">
        <v>1176.8388974482807</v>
      </c>
      <c r="N11" s="133">
        <v>774.19318361725823</v>
      </c>
    </row>
    <row r="12" spans="1:14" ht="9.9499999999999993" customHeight="1" x14ac:dyDescent="0.2">
      <c r="A12" s="138" t="s">
        <v>46</v>
      </c>
      <c r="B12" s="137"/>
      <c r="C12" s="137"/>
      <c r="D12" s="137"/>
      <c r="E12" s="137"/>
      <c r="F12" s="137"/>
      <c r="G12" s="137"/>
      <c r="H12" s="137">
        <f t="shared" si="3"/>
        <v>820</v>
      </c>
      <c r="I12" s="137">
        <f t="shared" si="3"/>
        <v>1318</v>
      </c>
      <c r="J12" s="137">
        <f t="shared" si="3"/>
        <v>1210</v>
      </c>
      <c r="K12" s="137">
        <f t="shared" si="3"/>
        <v>1538</v>
      </c>
      <c r="L12" s="137">
        <f t="shared" si="3"/>
        <v>1934</v>
      </c>
      <c r="M12" s="36">
        <v>624.09981106501607</v>
      </c>
      <c r="N12" s="133">
        <v>3318.6525871120948</v>
      </c>
    </row>
    <row r="13" spans="1:14" ht="9.9499999999999993" customHeight="1" x14ac:dyDescent="0.2">
      <c r="A13" s="138" t="s">
        <v>45</v>
      </c>
      <c r="B13" s="137">
        <f t="shared" ref="B13:G13" si="4">+B22+B31+B40+B49+B58+B67+B76+B85+B94</f>
        <v>3371</v>
      </c>
      <c r="C13" s="137">
        <f t="shared" si="4"/>
        <v>2577</v>
      </c>
      <c r="D13" s="137">
        <f t="shared" si="4"/>
        <v>3265</v>
      </c>
      <c r="E13" s="137">
        <f t="shared" si="4"/>
        <v>3136</v>
      </c>
      <c r="F13" s="137">
        <f t="shared" si="4"/>
        <v>3567</v>
      </c>
      <c r="G13" s="137">
        <f t="shared" si="4"/>
        <v>3652</v>
      </c>
      <c r="H13" s="137">
        <f t="shared" si="3"/>
        <v>1288</v>
      </c>
      <c r="I13" s="137">
        <f t="shared" si="3"/>
        <v>1358</v>
      </c>
      <c r="J13" s="137">
        <f t="shared" si="3"/>
        <v>1278</v>
      </c>
      <c r="K13" s="137">
        <f t="shared" si="3"/>
        <v>1355</v>
      </c>
      <c r="L13" s="137">
        <f t="shared" si="3"/>
        <v>1565</v>
      </c>
      <c r="M13" s="36">
        <v>1838</v>
      </c>
      <c r="N13" s="133">
        <v>2743.3201223303099</v>
      </c>
    </row>
    <row r="14" spans="1:14" ht="9.9499999999999993" customHeight="1" x14ac:dyDescent="0.2">
      <c r="A14" s="138"/>
      <c r="B14" s="137"/>
      <c r="C14" s="137"/>
      <c r="D14" s="137"/>
      <c r="E14" s="137"/>
      <c r="F14" s="136"/>
      <c r="G14" s="136"/>
      <c r="H14" s="136"/>
      <c r="I14" s="136"/>
      <c r="J14" s="135"/>
      <c r="K14" s="135"/>
      <c r="L14" s="146"/>
      <c r="M14" s="35"/>
      <c r="N14" s="143"/>
    </row>
    <row r="15" spans="1:14" ht="9.9499999999999993" customHeight="1" x14ac:dyDescent="0.2">
      <c r="A15" s="142" t="s">
        <v>17</v>
      </c>
      <c r="B15" s="141">
        <f t="shared" ref="B15:M15" si="5">SUM(B16:B22)</f>
        <v>103</v>
      </c>
      <c r="C15" s="141">
        <f t="shared" si="5"/>
        <v>96</v>
      </c>
      <c r="D15" s="141">
        <f t="shared" si="5"/>
        <v>131</v>
      </c>
      <c r="E15" s="141">
        <f t="shared" si="5"/>
        <v>110</v>
      </c>
      <c r="F15" s="141">
        <f t="shared" si="5"/>
        <v>135</v>
      </c>
      <c r="G15" s="141">
        <f t="shared" si="5"/>
        <v>90</v>
      </c>
      <c r="H15" s="141">
        <f t="shared" si="5"/>
        <v>133</v>
      </c>
      <c r="I15" s="141">
        <f t="shared" si="5"/>
        <v>95</v>
      </c>
      <c r="J15" s="141">
        <f t="shared" si="5"/>
        <v>131</v>
      </c>
      <c r="K15" s="141">
        <f t="shared" si="5"/>
        <v>223</v>
      </c>
      <c r="L15" s="141">
        <f t="shared" si="5"/>
        <v>267</v>
      </c>
      <c r="M15" s="43">
        <f t="shared" si="5"/>
        <v>316.36363636363637</v>
      </c>
      <c r="N15" s="140">
        <f>+N16+N17+N18+N19+N20+N21+N22</f>
        <v>361</v>
      </c>
    </row>
    <row r="16" spans="1:14" ht="9.9499999999999993" customHeight="1" x14ac:dyDescent="0.2">
      <c r="A16" s="138" t="s">
        <v>51</v>
      </c>
      <c r="B16" s="137">
        <v>0</v>
      </c>
      <c r="C16" s="137">
        <v>0</v>
      </c>
      <c r="D16" s="137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5">
        <v>0</v>
      </c>
      <c r="K16" s="135">
        <v>0</v>
      </c>
      <c r="L16" s="134">
        <v>0</v>
      </c>
      <c r="M16" s="35">
        <v>0</v>
      </c>
      <c r="N16" s="139">
        <v>0</v>
      </c>
    </row>
    <row r="17" spans="1:14" ht="9.9499999999999993" customHeight="1" x14ac:dyDescent="0.2">
      <c r="A17" s="138" t="s">
        <v>50</v>
      </c>
      <c r="B17" s="137">
        <v>22</v>
      </c>
      <c r="C17" s="137">
        <v>19</v>
      </c>
      <c r="D17" s="137">
        <v>32</v>
      </c>
      <c r="E17" s="136">
        <v>38</v>
      </c>
      <c r="F17" s="136">
        <v>35</v>
      </c>
      <c r="G17" s="136">
        <v>29</v>
      </c>
      <c r="H17" s="136">
        <v>25</v>
      </c>
      <c r="I17" s="136">
        <v>18</v>
      </c>
      <c r="J17" s="135">
        <v>33</v>
      </c>
      <c r="K17" s="135">
        <v>46</v>
      </c>
      <c r="L17" s="134">
        <v>59</v>
      </c>
      <c r="M17" s="35">
        <v>76.127272727272725</v>
      </c>
      <c r="N17" s="133">
        <v>82</v>
      </c>
    </row>
    <row r="18" spans="1:14" ht="9.9499999999999993" customHeight="1" x14ac:dyDescent="0.2">
      <c r="A18" s="138" t="s">
        <v>49</v>
      </c>
      <c r="B18" s="136"/>
      <c r="C18" s="136"/>
      <c r="D18" s="136"/>
      <c r="E18" s="136"/>
      <c r="F18" s="136"/>
      <c r="G18" s="136"/>
      <c r="H18" s="136">
        <v>15</v>
      </c>
      <c r="I18" s="136">
        <v>17</v>
      </c>
      <c r="J18" s="135">
        <v>30</v>
      </c>
      <c r="K18" s="135">
        <v>46</v>
      </c>
      <c r="L18" s="134">
        <v>52</v>
      </c>
      <c r="M18" s="35">
        <v>43.090909090909086</v>
      </c>
      <c r="N18" s="133">
        <v>55</v>
      </c>
    </row>
    <row r="19" spans="1:14" ht="9.9499999999999993" customHeight="1" x14ac:dyDescent="0.2">
      <c r="A19" s="138" t="s">
        <v>48</v>
      </c>
      <c r="B19" s="137"/>
      <c r="C19" s="137"/>
      <c r="D19" s="137"/>
      <c r="E19" s="136"/>
      <c r="F19" s="136"/>
      <c r="G19" s="136"/>
      <c r="H19" s="136">
        <v>13</v>
      </c>
      <c r="I19" s="136">
        <v>26</v>
      </c>
      <c r="J19" s="135">
        <v>26</v>
      </c>
      <c r="K19" s="135">
        <v>24</v>
      </c>
      <c r="L19" s="134">
        <v>29</v>
      </c>
      <c r="M19" s="35">
        <v>71.818181818181813</v>
      </c>
      <c r="N19" s="133">
        <v>36</v>
      </c>
    </row>
    <row r="20" spans="1:14" ht="9.9499999999999993" customHeight="1" x14ac:dyDescent="0.2">
      <c r="A20" s="138" t="s">
        <v>47</v>
      </c>
      <c r="B20" s="137"/>
      <c r="C20" s="137"/>
      <c r="D20" s="137"/>
      <c r="E20" s="136"/>
      <c r="F20" s="136"/>
      <c r="G20" s="136"/>
      <c r="H20" s="136">
        <v>12</v>
      </c>
      <c r="I20" s="136">
        <v>3</v>
      </c>
      <c r="J20" s="135">
        <v>4</v>
      </c>
      <c r="K20" s="135">
        <v>8</v>
      </c>
      <c r="L20" s="134">
        <v>14</v>
      </c>
      <c r="M20" s="35">
        <v>37.345454545454544</v>
      </c>
      <c r="N20" s="133">
        <v>24</v>
      </c>
    </row>
    <row r="21" spans="1:14" ht="9.9499999999999993" customHeight="1" x14ac:dyDescent="0.2">
      <c r="A21" s="138" t="s">
        <v>46</v>
      </c>
      <c r="B21" s="137"/>
      <c r="C21" s="137"/>
      <c r="D21" s="137"/>
      <c r="E21" s="136"/>
      <c r="F21" s="136"/>
      <c r="G21" s="136"/>
      <c r="H21" s="136">
        <v>21</v>
      </c>
      <c r="I21" s="136">
        <v>6</v>
      </c>
      <c r="J21" s="135">
        <v>12</v>
      </c>
      <c r="K21" s="135">
        <v>33</v>
      </c>
      <c r="L21" s="134">
        <v>47</v>
      </c>
      <c r="M21" s="35">
        <v>22.981818181818181</v>
      </c>
      <c r="N21" s="133">
        <v>64</v>
      </c>
    </row>
    <row r="22" spans="1:14" ht="9.9499999999999993" customHeight="1" x14ac:dyDescent="0.2">
      <c r="A22" s="138" t="s">
        <v>45</v>
      </c>
      <c r="B22" s="137">
        <v>81</v>
      </c>
      <c r="C22" s="137">
        <v>77</v>
      </c>
      <c r="D22" s="137">
        <v>99</v>
      </c>
      <c r="E22" s="136">
        <v>72</v>
      </c>
      <c r="F22" s="136">
        <v>100</v>
      </c>
      <c r="G22" s="136">
        <v>61</v>
      </c>
      <c r="H22" s="136">
        <v>47</v>
      </c>
      <c r="I22" s="136">
        <v>25</v>
      </c>
      <c r="J22" s="135">
        <v>26</v>
      </c>
      <c r="K22" s="135">
        <v>66</v>
      </c>
      <c r="L22" s="134">
        <v>66</v>
      </c>
      <c r="M22" s="35">
        <v>65</v>
      </c>
      <c r="N22" s="133">
        <v>100</v>
      </c>
    </row>
    <row r="23" spans="1:14" ht="9.9499999999999993" customHeight="1" x14ac:dyDescent="0.2">
      <c r="A23" s="144"/>
      <c r="B23" s="136"/>
      <c r="C23" s="136"/>
      <c r="D23" s="136"/>
      <c r="E23" s="136"/>
      <c r="F23" s="136"/>
      <c r="G23" s="136"/>
      <c r="H23" s="136"/>
      <c r="I23" s="136"/>
      <c r="J23" s="135"/>
      <c r="K23" s="135"/>
      <c r="L23" s="134"/>
      <c r="M23" s="35"/>
      <c r="N23" s="143"/>
    </row>
    <row r="24" spans="1:14" ht="9.9499999999999993" customHeight="1" x14ac:dyDescent="0.2">
      <c r="A24" s="142" t="s">
        <v>16</v>
      </c>
      <c r="B24" s="141">
        <f t="shared" ref="B24:M24" si="6">SUM(B25:B31)</f>
        <v>1903</v>
      </c>
      <c r="C24" s="141">
        <f t="shared" si="6"/>
        <v>1285</v>
      </c>
      <c r="D24" s="141">
        <f t="shared" si="6"/>
        <v>1405</v>
      </c>
      <c r="E24" s="141">
        <f t="shared" si="6"/>
        <v>1449</v>
      </c>
      <c r="F24" s="141">
        <f t="shared" si="6"/>
        <v>1737</v>
      </c>
      <c r="G24" s="141">
        <f t="shared" si="6"/>
        <v>1869</v>
      </c>
      <c r="H24" s="141">
        <f t="shared" si="6"/>
        <v>1886</v>
      </c>
      <c r="I24" s="141">
        <f t="shared" si="6"/>
        <v>1785</v>
      </c>
      <c r="J24" s="141">
        <f t="shared" si="6"/>
        <v>1713</v>
      </c>
      <c r="K24" s="141">
        <f t="shared" si="6"/>
        <v>1897</v>
      </c>
      <c r="L24" s="141">
        <f t="shared" si="6"/>
        <v>1971</v>
      </c>
      <c r="M24" s="43">
        <f t="shared" si="6"/>
        <v>2557.6384953590618</v>
      </c>
      <c r="N24" s="140">
        <f>+N25+N26+N27+N28+N29+N30+N31</f>
        <v>3238</v>
      </c>
    </row>
    <row r="25" spans="1:14" ht="9.9499999999999993" customHeight="1" x14ac:dyDescent="0.2">
      <c r="A25" s="138" t="s">
        <v>51</v>
      </c>
      <c r="B25" s="137">
        <v>27</v>
      </c>
      <c r="C25" s="137">
        <v>12</v>
      </c>
      <c r="D25" s="137">
        <v>14</v>
      </c>
      <c r="E25" s="136">
        <v>16</v>
      </c>
      <c r="F25" s="136">
        <v>13</v>
      </c>
      <c r="G25" s="136">
        <v>16</v>
      </c>
      <c r="H25" s="136">
        <v>16</v>
      </c>
      <c r="I25" s="136">
        <v>20</v>
      </c>
      <c r="J25" s="135">
        <v>14</v>
      </c>
      <c r="K25" s="135">
        <v>13</v>
      </c>
      <c r="L25" s="134">
        <v>5</v>
      </c>
      <c r="M25" s="35">
        <v>5</v>
      </c>
      <c r="N25" s="139">
        <v>5</v>
      </c>
    </row>
    <row r="26" spans="1:14" ht="9.9499999999999993" customHeight="1" x14ac:dyDescent="0.2">
      <c r="A26" s="138" t="s">
        <v>50</v>
      </c>
      <c r="B26" s="137">
        <v>746</v>
      </c>
      <c r="C26" s="137">
        <v>495</v>
      </c>
      <c r="D26" s="137">
        <v>572</v>
      </c>
      <c r="E26" s="136">
        <v>640</v>
      </c>
      <c r="F26" s="136">
        <v>689</v>
      </c>
      <c r="G26" s="136">
        <v>736</v>
      </c>
      <c r="H26" s="136">
        <v>917</v>
      </c>
      <c r="I26" s="136">
        <v>657</v>
      </c>
      <c r="J26" s="135">
        <v>642</v>
      </c>
      <c r="K26" s="135">
        <v>702</v>
      </c>
      <c r="L26" s="134">
        <v>714</v>
      </c>
      <c r="M26" s="35">
        <v>826.00781631656082</v>
      </c>
      <c r="N26" s="133">
        <v>1058</v>
      </c>
    </row>
    <row r="27" spans="1:14" ht="9.9499999999999993" customHeight="1" x14ac:dyDescent="0.2">
      <c r="A27" s="138" t="s">
        <v>49</v>
      </c>
      <c r="B27" s="137"/>
      <c r="C27" s="137"/>
      <c r="D27" s="137"/>
      <c r="E27" s="136"/>
      <c r="F27" s="136"/>
      <c r="G27" s="136"/>
      <c r="H27" s="136">
        <v>150</v>
      </c>
      <c r="I27" s="136">
        <v>229</v>
      </c>
      <c r="J27" s="135">
        <v>200</v>
      </c>
      <c r="K27" s="135">
        <v>217</v>
      </c>
      <c r="L27" s="134">
        <v>214</v>
      </c>
      <c r="M27" s="35">
        <v>431.12359550561797</v>
      </c>
      <c r="N27" s="133">
        <v>373</v>
      </c>
    </row>
    <row r="28" spans="1:14" ht="9.9499999999999993" customHeight="1" x14ac:dyDescent="0.2">
      <c r="A28" s="138" t="s">
        <v>48</v>
      </c>
      <c r="B28" s="137"/>
      <c r="C28" s="137"/>
      <c r="D28" s="137"/>
      <c r="E28" s="136"/>
      <c r="F28" s="136"/>
      <c r="G28" s="136"/>
      <c r="H28" s="136">
        <v>280</v>
      </c>
      <c r="I28" s="136">
        <v>269</v>
      </c>
      <c r="J28" s="135">
        <v>250</v>
      </c>
      <c r="K28" s="135">
        <v>269</v>
      </c>
      <c r="L28" s="134">
        <v>279</v>
      </c>
      <c r="M28" s="35">
        <v>318.65657059110896</v>
      </c>
      <c r="N28" s="133">
        <v>303</v>
      </c>
    </row>
    <row r="29" spans="1:14" ht="9.9499999999999993" customHeight="1" x14ac:dyDescent="0.2">
      <c r="A29" s="138" t="s">
        <v>47</v>
      </c>
      <c r="B29" s="137"/>
      <c r="C29" s="137"/>
      <c r="D29" s="137"/>
      <c r="E29" s="136"/>
      <c r="F29" s="136"/>
      <c r="G29" s="136"/>
      <c r="H29" s="136">
        <v>87</v>
      </c>
      <c r="I29" s="136">
        <v>79</v>
      </c>
      <c r="J29" s="135">
        <v>94</v>
      </c>
      <c r="K29" s="135">
        <v>87</v>
      </c>
      <c r="L29" s="134">
        <v>104</v>
      </c>
      <c r="M29" s="35">
        <v>359.89447972642893</v>
      </c>
      <c r="N29" s="133">
        <v>168</v>
      </c>
    </row>
    <row r="30" spans="1:14" ht="9.9499999999999993" customHeight="1" x14ac:dyDescent="0.2">
      <c r="A30" s="138" t="s">
        <v>46</v>
      </c>
      <c r="B30" s="137"/>
      <c r="C30" s="137"/>
      <c r="D30" s="137"/>
      <c r="E30" s="136"/>
      <c r="F30" s="136"/>
      <c r="G30" s="136"/>
      <c r="H30" s="136">
        <v>152</v>
      </c>
      <c r="I30" s="136">
        <v>220</v>
      </c>
      <c r="J30" s="135">
        <v>201</v>
      </c>
      <c r="K30" s="135">
        <v>270</v>
      </c>
      <c r="L30" s="134">
        <v>267</v>
      </c>
      <c r="M30" s="35">
        <v>149.95603321934539</v>
      </c>
      <c r="N30" s="133">
        <v>642</v>
      </c>
    </row>
    <row r="31" spans="1:14" ht="9.9499999999999993" customHeight="1" x14ac:dyDescent="0.2">
      <c r="A31" s="138" t="s">
        <v>45</v>
      </c>
      <c r="B31" s="137">
        <v>1130</v>
      </c>
      <c r="C31" s="137">
        <v>778</v>
      </c>
      <c r="D31" s="137">
        <v>819</v>
      </c>
      <c r="E31" s="136">
        <v>793</v>
      </c>
      <c r="F31" s="136">
        <v>1035</v>
      </c>
      <c r="G31" s="136">
        <v>1117</v>
      </c>
      <c r="H31" s="136">
        <v>284</v>
      </c>
      <c r="I31" s="136">
        <v>311</v>
      </c>
      <c r="J31" s="135">
        <v>312</v>
      </c>
      <c r="K31" s="135">
        <v>339</v>
      </c>
      <c r="L31" s="136">
        <v>388</v>
      </c>
      <c r="M31" s="35">
        <v>467</v>
      </c>
      <c r="N31" s="133">
        <v>689</v>
      </c>
    </row>
    <row r="32" spans="1:14" ht="9.9499999999999993" customHeight="1" x14ac:dyDescent="0.2">
      <c r="A32" s="144"/>
      <c r="B32" s="137"/>
      <c r="C32" s="137"/>
      <c r="D32" s="137"/>
      <c r="E32" s="136"/>
      <c r="F32" s="136"/>
      <c r="G32" s="136"/>
      <c r="H32" s="136"/>
      <c r="I32" s="136"/>
      <c r="J32" s="135"/>
      <c r="K32" s="135"/>
      <c r="L32" s="134"/>
      <c r="M32" s="35"/>
      <c r="N32" s="143"/>
    </row>
    <row r="33" spans="1:14" ht="9.9499999999999993" customHeight="1" x14ac:dyDescent="0.2">
      <c r="A33" s="142" t="s">
        <v>15</v>
      </c>
      <c r="B33" s="141">
        <f t="shared" ref="B33:M33" si="7">SUM(B34:B40)</f>
        <v>2306</v>
      </c>
      <c r="C33" s="141">
        <f t="shared" si="7"/>
        <v>1420</v>
      </c>
      <c r="D33" s="141">
        <f t="shared" si="7"/>
        <v>1230</v>
      </c>
      <c r="E33" s="141">
        <f t="shared" si="7"/>
        <v>774</v>
      </c>
      <c r="F33" s="141">
        <f t="shared" si="7"/>
        <v>984</v>
      </c>
      <c r="G33" s="141">
        <f t="shared" si="7"/>
        <v>1159</v>
      </c>
      <c r="H33" s="141">
        <f t="shared" si="7"/>
        <v>1163</v>
      </c>
      <c r="I33" s="141">
        <f t="shared" si="7"/>
        <v>1517</v>
      </c>
      <c r="J33" s="141">
        <f t="shared" si="7"/>
        <v>1581</v>
      </c>
      <c r="K33" s="141">
        <f t="shared" si="7"/>
        <v>1745</v>
      </c>
      <c r="L33" s="141">
        <f t="shared" si="7"/>
        <v>2000</v>
      </c>
      <c r="M33" s="43">
        <f t="shared" si="7"/>
        <v>2108.3450025367829</v>
      </c>
      <c r="N33" s="140">
        <f>+N34+N35+N36+N37+N38+N39+N40</f>
        <v>2332</v>
      </c>
    </row>
    <row r="34" spans="1:14" ht="9.9499999999999993" customHeight="1" x14ac:dyDescent="0.2">
      <c r="A34" s="138" t="s">
        <v>51</v>
      </c>
      <c r="B34" s="137">
        <v>0</v>
      </c>
      <c r="C34" s="137">
        <v>0</v>
      </c>
      <c r="D34" s="137">
        <v>0</v>
      </c>
      <c r="E34" s="136">
        <v>0</v>
      </c>
      <c r="F34" s="136">
        <v>1</v>
      </c>
      <c r="G34" s="136">
        <v>4</v>
      </c>
      <c r="H34" s="136">
        <v>4</v>
      </c>
      <c r="I34" s="136">
        <v>39</v>
      </c>
      <c r="J34" s="135">
        <v>40</v>
      </c>
      <c r="K34" s="135">
        <v>0</v>
      </c>
      <c r="L34" s="134">
        <v>0</v>
      </c>
      <c r="M34" s="35">
        <v>0</v>
      </c>
      <c r="N34" s="139">
        <v>0</v>
      </c>
    </row>
    <row r="35" spans="1:14" ht="9.9499999999999993" customHeight="1" x14ac:dyDescent="0.2">
      <c r="A35" s="138" t="s">
        <v>50</v>
      </c>
      <c r="B35" s="137">
        <v>1864</v>
      </c>
      <c r="C35" s="137">
        <v>934</v>
      </c>
      <c r="D35" s="137">
        <v>736</v>
      </c>
      <c r="E35" s="136">
        <v>437</v>
      </c>
      <c r="F35" s="136">
        <v>427</v>
      </c>
      <c r="G35" s="136">
        <v>549</v>
      </c>
      <c r="H35" s="136">
        <v>542</v>
      </c>
      <c r="I35" s="136">
        <v>659</v>
      </c>
      <c r="J35" s="135">
        <v>687</v>
      </c>
      <c r="K35" s="135">
        <v>678</v>
      </c>
      <c r="L35" s="134">
        <v>670</v>
      </c>
      <c r="M35" s="35">
        <v>679.13749365804154</v>
      </c>
      <c r="N35" s="133">
        <v>713</v>
      </c>
    </row>
    <row r="36" spans="1:14" ht="9.9499999999999993" customHeight="1" x14ac:dyDescent="0.2">
      <c r="A36" s="138" t="s">
        <v>49</v>
      </c>
      <c r="B36" s="137"/>
      <c r="C36" s="137"/>
      <c r="D36" s="137"/>
      <c r="E36" s="136"/>
      <c r="F36" s="136"/>
      <c r="G36" s="136"/>
      <c r="H36" s="136">
        <v>176</v>
      </c>
      <c r="I36" s="136">
        <v>79</v>
      </c>
      <c r="J36" s="135">
        <v>84</v>
      </c>
      <c r="K36" s="135">
        <v>333</v>
      </c>
      <c r="L36" s="134">
        <v>479</v>
      </c>
      <c r="M36" s="35">
        <v>317.64383561643837</v>
      </c>
      <c r="N36" s="133">
        <v>474</v>
      </c>
    </row>
    <row r="37" spans="1:14" ht="9.9499999999999993" customHeight="1" x14ac:dyDescent="0.2">
      <c r="A37" s="138" t="s">
        <v>48</v>
      </c>
      <c r="B37" s="137"/>
      <c r="C37" s="137"/>
      <c r="D37" s="137"/>
      <c r="E37" s="136"/>
      <c r="F37" s="136"/>
      <c r="G37" s="136"/>
      <c r="H37" s="136">
        <v>111</v>
      </c>
      <c r="I37" s="136">
        <v>149</v>
      </c>
      <c r="J37" s="135">
        <v>146</v>
      </c>
      <c r="K37" s="135">
        <v>136</v>
      </c>
      <c r="L37" s="134">
        <v>167</v>
      </c>
      <c r="M37" s="35">
        <v>503.73820395738198</v>
      </c>
      <c r="N37" s="133">
        <v>215</v>
      </c>
    </row>
    <row r="38" spans="1:14" ht="9.9499999999999993" customHeight="1" x14ac:dyDescent="0.2">
      <c r="A38" s="138" t="s">
        <v>47</v>
      </c>
      <c r="B38" s="137"/>
      <c r="C38" s="137"/>
      <c r="D38" s="137"/>
      <c r="E38" s="136"/>
      <c r="F38" s="136"/>
      <c r="G38" s="136"/>
      <c r="H38" s="136">
        <v>61</v>
      </c>
      <c r="I38" s="136">
        <v>41</v>
      </c>
      <c r="J38" s="135">
        <v>45</v>
      </c>
      <c r="K38" s="135">
        <v>89</v>
      </c>
      <c r="L38" s="134">
        <v>125</v>
      </c>
      <c r="M38" s="35">
        <v>210.69304921359713</v>
      </c>
      <c r="N38" s="133">
        <v>140</v>
      </c>
    </row>
    <row r="39" spans="1:14" ht="9.9499999999999993" customHeight="1" x14ac:dyDescent="0.2">
      <c r="A39" s="138" t="s">
        <v>46</v>
      </c>
      <c r="B39" s="137"/>
      <c r="C39" s="137"/>
      <c r="D39" s="137"/>
      <c r="E39" s="136"/>
      <c r="F39" s="136"/>
      <c r="G39" s="136"/>
      <c r="H39" s="136">
        <v>197</v>
      </c>
      <c r="I39" s="136">
        <v>142</v>
      </c>
      <c r="J39" s="135">
        <v>143</v>
      </c>
      <c r="K39" s="135">
        <v>215</v>
      </c>
      <c r="L39" s="134">
        <v>304</v>
      </c>
      <c r="M39" s="35">
        <v>125.13242009132419</v>
      </c>
      <c r="N39" s="133">
        <v>363</v>
      </c>
    </row>
    <row r="40" spans="1:14" ht="9.9499999999999993" customHeight="1" x14ac:dyDescent="0.2">
      <c r="A40" s="138" t="s">
        <v>45</v>
      </c>
      <c r="B40" s="137">
        <v>442</v>
      </c>
      <c r="C40" s="137">
        <v>486</v>
      </c>
      <c r="D40" s="137">
        <v>494</v>
      </c>
      <c r="E40" s="136">
        <v>337</v>
      </c>
      <c r="F40" s="136">
        <v>556</v>
      </c>
      <c r="G40" s="136">
        <v>606</v>
      </c>
      <c r="H40" s="136">
        <v>72</v>
      </c>
      <c r="I40" s="136">
        <v>408</v>
      </c>
      <c r="J40" s="135">
        <v>436</v>
      </c>
      <c r="K40" s="135">
        <v>294</v>
      </c>
      <c r="L40" s="136">
        <v>255</v>
      </c>
      <c r="M40" s="35">
        <v>272</v>
      </c>
      <c r="N40" s="133">
        <v>427</v>
      </c>
    </row>
    <row r="41" spans="1:14" ht="9.9499999999999993" customHeight="1" x14ac:dyDescent="0.2">
      <c r="A41" s="144"/>
      <c r="B41" s="137"/>
      <c r="C41" s="137"/>
      <c r="D41" s="137"/>
      <c r="E41" s="137"/>
      <c r="F41" s="136"/>
      <c r="G41" s="136"/>
      <c r="H41" s="136"/>
      <c r="I41" s="136"/>
      <c r="J41" s="135"/>
      <c r="K41" s="135"/>
      <c r="L41" s="134"/>
      <c r="M41" s="35"/>
      <c r="N41" s="143"/>
    </row>
    <row r="42" spans="1:14" ht="9.9499999999999993" customHeight="1" x14ac:dyDescent="0.2">
      <c r="A42" s="142" t="s">
        <v>14</v>
      </c>
      <c r="B42" s="141">
        <f t="shared" ref="B42:M42" si="8">SUM(B43:B49)</f>
        <v>160</v>
      </c>
      <c r="C42" s="141">
        <f t="shared" si="8"/>
        <v>223</v>
      </c>
      <c r="D42" s="141">
        <f t="shared" si="8"/>
        <v>292</v>
      </c>
      <c r="E42" s="141">
        <f t="shared" si="8"/>
        <v>326</v>
      </c>
      <c r="F42" s="141">
        <f t="shared" si="8"/>
        <v>249</v>
      </c>
      <c r="G42" s="141">
        <f t="shared" si="8"/>
        <v>291</v>
      </c>
      <c r="H42" s="141">
        <f t="shared" si="8"/>
        <v>280</v>
      </c>
      <c r="I42" s="141">
        <f t="shared" si="8"/>
        <v>260</v>
      </c>
      <c r="J42" s="141">
        <f t="shared" si="8"/>
        <v>217</v>
      </c>
      <c r="K42" s="141">
        <f t="shared" si="8"/>
        <v>267</v>
      </c>
      <c r="L42" s="141">
        <f t="shared" si="8"/>
        <v>300</v>
      </c>
      <c r="M42" s="43">
        <f t="shared" si="8"/>
        <v>407</v>
      </c>
      <c r="N42" s="140">
        <f>+N43+N44+N45+N46+N47+N48+N49</f>
        <v>527</v>
      </c>
    </row>
    <row r="43" spans="1:14" ht="9.9499999999999993" customHeight="1" x14ac:dyDescent="0.2">
      <c r="A43" s="138" t="s">
        <v>51</v>
      </c>
      <c r="B43" s="137">
        <v>0</v>
      </c>
      <c r="C43" s="137">
        <v>0</v>
      </c>
      <c r="D43" s="137">
        <v>0</v>
      </c>
      <c r="E43" s="136">
        <v>0</v>
      </c>
      <c r="F43" s="136">
        <v>0</v>
      </c>
      <c r="G43" s="136">
        <v>5</v>
      </c>
      <c r="H43" s="136">
        <v>5</v>
      </c>
      <c r="I43" s="136">
        <v>0</v>
      </c>
      <c r="J43" s="135">
        <v>0</v>
      </c>
      <c r="K43" s="135">
        <v>0</v>
      </c>
      <c r="L43" s="134">
        <v>0</v>
      </c>
      <c r="M43" s="35">
        <v>0</v>
      </c>
      <c r="N43" s="139">
        <v>0</v>
      </c>
    </row>
    <row r="44" spans="1:14" ht="9.9499999999999993" customHeight="1" x14ac:dyDescent="0.2">
      <c r="A44" s="138" t="s">
        <v>50</v>
      </c>
      <c r="B44" s="137">
        <v>6</v>
      </c>
      <c r="C44" s="137">
        <v>62</v>
      </c>
      <c r="D44" s="137">
        <v>89</v>
      </c>
      <c r="E44" s="136">
        <v>116</v>
      </c>
      <c r="F44" s="136">
        <v>96</v>
      </c>
      <c r="G44" s="136">
        <v>114</v>
      </c>
      <c r="H44" s="136">
        <v>94</v>
      </c>
      <c r="I44" s="136">
        <v>43</v>
      </c>
      <c r="J44" s="135">
        <v>43</v>
      </c>
      <c r="K44" s="135">
        <v>58</v>
      </c>
      <c r="L44" s="134">
        <v>55</v>
      </c>
      <c r="M44" s="35">
        <v>86.625</v>
      </c>
      <c r="N44" s="133">
        <v>116</v>
      </c>
    </row>
    <row r="45" spans="1:14" ht="9.9499999999999993" customHeight="1" x14ac:dyDescent="0.2">
      <c r="A45" s="138" t="s">
        <v>49</v>
      </c>
      <c r="B45" s="137"/>
      <c r="C45" s="137"/>
      <c r="D45" s="137"/>
      <c r="E45" s="136"/>
      <c r="F45" s="136"/>
      <c r="G45" s="136"/>
      <c r="H45" s="136">
        <v>41</v>
      </c>
      <c r="I45" s="136">
        <v>39</v>
      </c>
      <c r="J45" s="135">
        <v>35</v>
      </c>
      <c r="K45" s="135">
        <v>61</v>
      </c>
      <c r="L45" s="134">
        <v>47</v>
      </c>
      <c r="M45" s="35">
        <v>56.375</v>
      </c>
      <c r="N45" s="133">
        <v>83</v>
      </c>
    </row>
    <row r="46" spans="1:14" ht="9.9499999999999993" customHeight="1" x14ac:dyDescent="0.2">
      <c r="A46" s="138" t="s">
        <v>48</v>
      </c>
      <c r="B46" s="137"/>
      <c r="C46" s="137"/>
      <c r="D46" s="137"/>
      <c r="E46" s="136"/>
      <c r="F46" s="136"/>
      <c r="G46" s="136"/>
      <c r="H46" s="136">
        <v>48</v>
      </c>
      <c r="I46" s="136">
        <v>43</v>
      </c>
      <c r="J46" s="135">
        <v>43</v>
      </c>
      <c r="K46" s="135">
        <v>62</v>
      </c>
      <c r="L46" s="134">
        <v>76</v>
      </c>
      <c r="M46" s="35">
        <v>74.25</v>
      </c>
      <c r="N46" s="133">
        <v>92</v>
      </c>
    </row>
    <row r="47" spans="1:14" ht="9.9499999999999993" customHeight="1" x14ac:dyDescent="0.2">
      <c r="A47" s="138" t="s">
        <v>47</v>
      </c>
      <c r="B47" s="137"/>
      <c r="C47" s="137"/>
      <c r="D47" s="137"/>
      <c r="E47" s="136"/>
      <c r="F47" s="136"/>
      <c r="G47" s="136"/>
      <c r="H47" s="136">
        <v>22</v>
      </c>
      <c r="I47" s="136">
        <v>40</v>
      </c>
      <c r="J47" s="135">
        <v>30</v>
      </c>
      <c r="K47" s="135">
        <v>26</v>
      </c>
      <c r="L47" s="134">
        <v>33</v>
      </c>
      <c r="M47" s="35">
        <v>104.5</v>
      </c>
      <c r="N47" s="133">
        <v>41</v>
      </c>
    </row>
    <row r="48" spans="1:14" ht="9.9499999999999993" customHeight="1" x14ac:dyDescent="0.2">
      <c r="A48" s="138" t="s">
        <v>46</v>
      </c>
      <c r="B48" s="137"/>
      <c r="C48" s="137"/>
      <c r="D48" s="137"/>
      <c r="E48" s="136"/>
      <c r="F48" s="136"/>
      <c r="G48" s="136"/>
      <c r="H48" s="136">
        <v>42</v>
      </c>
      <c r="I48" s="136">
        <v>45</v>
      </c>
      <c r="J48" s="135">
        <v>34</v>
      </c>
      <c r="K48" s="135">
        <v>39</v>
      </c>
      <c r="L48" s="134">
        <v>58</v>
      </c>
      <c r="M48" s="35">
        <v>41.25</v>
      </c>
      <c r="N48" s="133">
        <v>128</v>
      </c>
    </row>
    <row r="49" spans="1:14" ht="9.9499999999999993" customHeight="1" x14ac:dyDescent="0.2">
      <c r="A49" s="138" t="s">
        <v>45</v>
      </c>
      <c r="B49" s="137">
        <v>154</v>
      </c>
      <c r="C49" s="137">
        <v>161</v>
      </c>
      <c r="D49" s="137">
        <v>203</v>
      </c>
      <c r="E49" s="136">
        <v>210</v>
      </c>
      <c r="F49" s="136">
        <v>153</v>
      </c>
      <c r="G49" s="136">
        <v>172</v>
      </c>
      <c r="H49" s="136">
        <v>28</v>
      </c>
      <c r="I49" s="136">
        <v>50</v>
      </c>
      <c r="J49" s="135">
        <v>32</v>
      </c>
      <c r="K49" s="135">
        <v>21</v>
      </c>
      <c r="L49" s="136">
        <v>31</v>
      </c>
      <c r="M49" s="35">
        <v>44</v>
      </c>
      <c r="N49" s="133">
        <v>67</v>
      </c>
    </row>
    <row r="50" spans="1:14" ht="9.9499999999999993" customHeight="1" x14ac:dyDescent="0.2">
      <c r="A50" s="144"/>
      <c r="B50" s="137"/>
      <c r="C50" s="137"/>
      <c r="D50" s="137"/>
      <c r="E50" s="137"/>
      <c r="F50" s="136"/>
      <c r="G50" s="136"/>
      <c r="H50" s="136"/>
      <c r="I50" s="136"/>
      <c r="J50" s="135"/>
      <c r="K50" s="135"/>
      <c r="L50" s="134"/>
      <c r="M50" s="35"/>
      <c r="N50" s="143"/>
    </row>
    <row r="51" spans="1:14" ht="9.9499999999999993" customHeight="1" x14ac:dyDescent="0.2">
      <c r="A51" s="142" t="s">
        <v>13</v>
      </c>
      <c r="B51" s="141">
        <f t="shared" ref="B51:M51" si="9">SUM(B52:B58)</f>
        <v>104</v>
      </c>
      <c r="C51" s="141">
        <f t="shared" si="9"/>
        <v>104</v>
      </c>
      <c r="D51" s="141">
        <f t="shared" si="9"/>
        <v>220</v>
      </c>
      <c r="E51" s="141">
        <f t="shared" si="9"/>
        <v>194</v>
      </c>
      <c r="F51" s="141">
        <f t="shared" si="9"/>
        <v>109</v>
      </c>
      <c r="G51" s="141">
        <f t="shared" si="9"/>
        <v>191</v>
      </c>
      <c r="H51" s="141">
        <f t="shared" si="9"/>
        <v>251</v>
      </c>
      <c r="I51" s="141">
        <f t="shared" si="9"/>
        <v>351</v>
      </c>
      <c r="J51" s="141">
        <f t="shared" si="9"/>
        <v>394</v>
      </c>
      <c r="K51" s="141">
        <f t="shared" si="9"/>
        <v>334</v>
      </c>
      <c r="L51" s="141">
        <f t="shared" si="9"/>
        <v>363</v>
      </c>
      <c r="M51" s="43">
        <f t="shared" si="9"/>
        <v>406.55555555555554</v>
      </c>
      <c r="N51" s="140">
        <f>+N52+N53+N54+N55+N56+N57+N58</f>
        <v>554.70227816311888</v>
      </c>
    </row>
    <row r="52" spans="1:14" ht="9.9499999999999993" customHeight="1" x14ac:dyDescent="0.2">
      <c r="A52" s="138" t="s">
        <v>51</v>
      </c>
      <c r="B52" s="137">
        <v>0</v>
      </c>
      <c r="C52" s="137">
        <v>0</v>
      </c>
      <c r="D52" s="137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2</v>
      </c>
      <c r="J52" s="135">
        <v>2</v>
      </c>
      <c r="K52" s="135">
        <v>3</v>
      </c>
      <c r="L52" s="134">
        <v>0</v>
      </c>
      <c r="M52" s="35">
        <v>0</v>
      </c>
      <c r="N52" s="139">
        <v>0</v>
      </c>
    </row>
    <row r="53" spans="1:14" ht="9.9499999999999993" customHeight="1" x14ac:dyDescent="0.2">
      <c r="A53" s="138" t="s">
        <v>50</v>
      </c>
      <c r="B53" s="137">
        <v>9</v>
      </c>
      <c r="C53" s="137">
        <v>22</v>
      </c>
      <c r="D53" s="137">
        <v>19</v>
      </c>
      <c r="E53" s="136">
        <v>14</v>
      </c>
      <c r="F53" s="136">
        <v>15</v>
      </c>
      <c r="G53" s="136">
        <v>30</v>
      </c>
      <c r="H53" s="136">
        <v>60</v>
      </c>
      <c r="I53" s="136">
        <v>70</v>
      </c>
      <c r="J53" s="135">
        <v>70</v>
      </c>
      <c r="K53" s="135">
        <v>49</v>
      </c>
      <c r="L53" s="134">
        <v>52</v>
      </c>
      <c r="M53" s="35">
        <v>55.397222222222219</v>
      </c>
      <c r="N53" s="133">
        <v>107.41637168141592</v>
      </c>
    </row>
    <row r="54" spans="1:14" ht="9.9499999999999993" customHeight="1" x14ac:dyDescent="0.2">
      <c r="A54" s="138" t="s">
        <v>49</v>
      </c>
      <c r="B54" s="137"/>
      <c r="C54" s="137"/>
      <c r="D54" s="137"/>
      <c r="E54" s="136"/>
      <c r="F54" s="136"/>
      <c r="G54" s="136"/>
      <c r="H54" s="136">
        <v>19</v>
      </c>
      <c r="I54" s="136">
        <v>63</v>
      </c>
      <c r="J54" s="135">
        <v>71</v>
      </c>
      <c r="K54" s="135">
        <v>76</v>
      </c>
      <c r="L54" s="134">
        <v>74</v>
      </c>
      <c r="M54" s="35">
        <v>84.791666666666671</v>
      </c>
      <c r="N54" s="133">
        <v>109.22754424778761</v>
      </c>
    </row>
    <row r="55" spans="1:14" ht="9.9499999999999993" customHeight="1" x14ac:dyDescent="0.2">
      <c r="A55" s="138" t="s">
        <v>48</v>
      </c>
      <c r="B55" s="137"/>
      <c r="C55" s="137"/>
      <c r="D55" s="137"/>
      <c r="E55" s="136"/>
      <c r="F55" s="136"/>
      <c r="G55" s="136"/>
      <c r="H55" s="136">
        <v>18</v>
      </c>
      <c r="I55" s="136">
        <v>29</v>
      </c>
      <c r="J55" s="135">
        <v>38</v>
      </c>
      <c r="K55" s="135">
        <v>35</v>
      </c>
      <c r="L55" s="134">
        <v>37</v>
      </c>
      <c r="M55" s="35">
        <v>96.097222222222214</v>
      </c>
      <c r="N55" s="133">
        <v>61.376435063381969</v>
      </c>
    </row>
    <row r="56" spans="1:14" ht="9.9499999999999993" customHeight="1" x14ac:dyDescent="0.2">
      <c r="A56" s="138" t="s">
        <v>47</v>
      </c>
      <c r="B56" s="137"/>
      <c r="C56" s="137"/>
      <c r="D56" s="137"/>
      <c r="E56" s="136"/>
      <c r="F56" s="136"/>
      <c r="G56" s="136"/>
      <c r="H56" s="136">
        <v>10</v>
      </c>
      <c r="I56" s="136">
        <v>36</v>
      </c>
      <c r="J56" s="135">
        <v>34</v>
      </c>
      <c r="K56" s="135">
        <v>23</v>
      </c>
      <c r="L56" s="134">
        <v>24</v>
      </c>
      <c r="M56" s="35">
        <v>44.091666666666669</v>
      </c>
      <c r="N56" s="133">
        <v>37.594594594594597</v>
      </c>
    </row>
    <row r="57" spans="1:14" ht="9.9499999999999993" customHeight="1" x14ac:dyDescent="0.2">
      <c r="A57" s="138" t="s">
        <v>46</v>
      </c>
      <c r="B57" s="137"/>
      <c r="C57" s="137"/>
      <c r="D57" s="137"/>
      <c r="E57" s="136"/>
      <c r="F57" s="136"/>
      <c r="G57" s="136"/>
      <c r="H57" s="136">
        <v>0</v>
      </c>
      <c r="I57" s="136">
        <v>82</v>
      </c>
      <c r="J57" s="135">
        <v>104</v>
      </c>
      <c r="K57" s="135">
        <v>75</v>
      </c>
      <c r="L57" s="134">
        <v>100</v>
      </c>
      <c r="M57" s="35">
        <v>36.177777777777777</v>
      </c>
      <c r="N57" s="133">
        <v>134.50763274336285</v>
      </c>
    </row>
    <row r="58" spans="1:14" ht="9.9499999999999993" customHeight="1" x14ac:dyDescent="0.2">
      <c r="A58" s="138" t="s">
        <v>45</v>
      </c>
      <c r="B58" s="137">
        <v>95</v>
      </c>
      <c r="C58" s="137">
        <v>82</v>
      </c>
      <c r="D58" s="137">
        <v>201</v>
      </c>
      <c r="E58" s="136">
        <v>180</v>
      </c>
      <c r="F58" s="136">
        <v>94</v>
      </c>
      <c r="G58" s="136">
        <v>161</v>
      </c>
      <c r="H58" s="136">
        <v>144</v>
      </c>
      <c r="I58" s="136">
        <v>69</v>
      </c>
      <c r="J58" s="135">
        <v>75</v>
      </c>
      <c r="K58" s="135">
        <v>73</v>
      </c>
      <c r="L58" s="136">
        <v>76</v>
      </c>
      <c r="M58" s="35">
        <v>90</v>
      </c>
      <c r="N58" s="133">
        <v>104.57969983257593</v>
      </c>
    </row>
    <row r="59" spans="1:14" ht="9.9499999999999993" customHeight="1" x14ac:dyDescent="0.2">
      <c r="A59" s="144"/>
      <c r="B59" s="137"/>
      <c r="C59" s="137"/>
      <c r="D59" s="137"/>
      <c r="E59" s="137"/>
      <c r="F59" s="136"/>
      <c r="G59" s="136"/>
      <c r="H59" s="136"/>
      <c r="I59" s="136"/>
      <c r="J59" s="135"/>
      <c r="K59" s="135"/>
      <c r="L59" s="134"/>
      <c r="M59" s="35"/>
      <c r="N59" s="145"/>
    </row>
    <row r="60" spans="1:14" ht="9.9499999999999993" customHeight="1" x14ac:dyDescent="0.2">
      <c r="A60" s="142" t="s">
        <v>12</v>
      </c>
      <c r="B60" s="141">
        <f t="shared" ref="B60:M60" si="10">SUM(B61:B67)</f>
        <v>226</v>
      </c>
      <c r="C60" s="141">
        <f t="shared" si="10"/>
        <v>266</v>
      </c>
      <c r="D60" s="141">
        <f t="shared" si="10"/>
        <v>297</v>
      </c>
      <c r="E60" s="141">
        <f t="shared" si="10"/>
        <v>191</v>
      </c>
      <c r="F60" s="141">
        <f t="shared" si="10"/>
        <v>169</v>
      </c>
      <c r="G60" s="141">
        <f t="shared" si="10"/>
        <v>170</v>
      </c>
      <c r="H60" s="141">
        <f t="shared" si="10"/>
        <v>326</v>
      </c>
      <c r="I60" s="141">
        <f t="shared" si="10"/>
        <v>353</v>
      </c>
      <c r="J60" s="141">
        <f t="shared" si="10"/>
        <v>346</v>
      </c>
      <c r="K60" s="141">
        <f t="shared" si="10"/>
        <v>385</v>
      </c>
      <c r="L60" s="141">
        <f t="shared" si="10"/>
        <v>546</v>
      </c>
      <c r="M60" s="43">
        <f t="shared" si="10"/>
        <v>609.04347826086962</v>
      </c>
      <c r="N60" s="140">
        <f>+N61+N62+N63+N64+N65+N66+N67</f>
        <v>788.88536341229349</v>
      </c>
    </row>
    <row r="61" spans="1:14" ht="9.9499999999999993" customHeight="1" x14ac:dyDescent="0.2">
      <c r="A61" s="138" t="s">
        <v>51</v>
      </c>
      <c r="B61" s="137">
        <v>0</v>
      </c>
      <c r="C61" s="137">
        <v>0</v>
      </c>
      <c r="D61" s="137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5">
        <v>12</v>
      </c>
      <c r="K61" s="135">
        <v>3</v>
      </c>
      <c r="L61" s="134">
        <v>0</v>
      </c>
      <c r="M61" s="35">
        <v>0</v>
      </c>
      <c r="N61" s="139">
        <v>0</v>
      </c>
    </row>
    <row r="62" spans="1:14" ht="9.9499999999999993" customHeight="1" x14ac:dyDescent="0.2">
      <c r="A62" s="138" t="s">
        <v>50</v>
      </c>
      <c r="B62" s="137">
        <v>123</v>
      </c>
      <c r="C62" s="137">
        <v>137</v>
      </c>
      <c r="D62" s="137">
        <v>114</v>
      </c>
      <c r="E62" s="136">
        <v>47</v>
      </c>
      <c r="F62" s="136">
        <v>47</v>
      </c>
      <c r="G62" s="136">
        <v>48</v>
      </c>
      <c r="H62" s="136">
        <v>30</v>
      </c>
      <c r="I62" s="136">
        <v>81</v>
      </c>
      <c r="J62" s="135">
        <v>78</v>
      </c>
      <c r="K62" s="135">
        <v>76</v>
      </c>
      <c r="L62" s="134">
        <v>105</v>
      </c>
      <c r="M62" s="35">
        <v>141.21739130434781</v>
      </c>
      <c r="N62" s="133">
        <v>135.34837783991887</v>
      </c>
    </row>
    <row r="63" spans="1:14" ht="9.9499999999999993" customHeight="1" x14ac:dyDescent="0.2">
      <c r="A63" s="138" t="s">
        <v>49</v>
      </c>
      <c r="B63" s="137"/>
      <c r="C63" s="137"/>
      <c r="D63" s="137"/>
      <c r="E63" s="136"/>
      <c r="F63" s="136"/>
      <c r="G63" s="136"/>
      <c r="H63" s="136">
        <v>45</v>
      </c>
      <c r="I63" s="136">
        <v>75</v>
      </c>
      <c r="J63" s="135">
        <v>86</v>
      </c>
      <c r="K63" s="135">
        <v>144</v>
      </c>
      <c r="L63" s="134">
        <v>172</v>
      </c>
      <c r="M63" s="35">
        <v>81.956521739130437</v>
      </c>
      <c r="N63" s="133">
        <v>192.4893241626794</v>
      </c>
    </row>
    <row r="64" spans="1:14" ht="9.9499999999999993" customHeight="1" x14ac:dyDescent="0.2">
      <c r="A64" s="138" t="s">
        <v>48</v>
      </c>
      <c r="B64" s="137"/>
      <c r="C64" s="137"/>
      <c r="D64" s="137"/>
      <c r="E64" s="136"/>
      <c r="F64" s="136"/>
      <c r="G64" s="136"/>
      <c r="H64" s="136">
        <v>20</v>
      </c>
      <c r="I64" s="136">
        <v>39</v>
      </c>
      <c r="J64" s="135">
        <v>41</v>
      </c>
      <c r="K64" s="135">
        <v>39</v>
      </c>
      <c r="L64" s="134">
        <v>38</v>
      </c>
      <c r="M64" s="35">
        <v>209.30434782608697</v>
      </c>
      <c r="N64" s="133">
        <v>65</v>
      </c>
    </row>
    <row r="65" spans="1:14" ht="9.9499999999999993" customHeight="1" x14ac:dyDescent="0.2">
      <c r="A65" s="138" t="s">
        <v>47</v>
      </c>
      <c r="B65" s="137"/>
      <c r="C65" s="137"/>
      <c r="D65" s="137"/>
      <c r="E65" s="136"/>
      <c r="F65" s="136"/>
      <c r="G65" s="136"/>
      <c r="H65" s="136">
        <v>15</v>
      </c>
      <c r="I65" s="136">
        <v>15</v>
      </c>
      <c r="J65" s="135">
        <v>17</v>
      </c>
      <c r="K65" s="135">
        <v>32</v>
      </c>
      <c r="L65" s="134">
        <v>35</v>
      </c>
      <c r="M65" s="35">
        <v>52.95652173913043</v>
      </c>
      <c r="N65" s="133">
        <v>70.84126576412433</v>
      </c>
    </row>
    <row r="66" spans="1:14" ht="9.9499999999999993" customHeight="1" x14ac:dyDescent="0.2">
      <c r="A66" s="138" t="s">
        <v>46</v>
      </c>
      <c r="B66" s="137"/>
      <c r="C66" s="137"/>
      <c r="D66" s="137"/>
      <c r="E66" s="136"/>
      <c r="F66" s="136"/>
      <c r="G66" s="136"/>
      <c r="H66" s="136">
        <v>26</v>
      </c>
      <c r="I66" s="136">
        <v>86</v>
      </c>
      <c r="J66" s="135">
        <v>72</v>
      </c>
      <c r="K66" s="135">
        <v>55</v>
      </c>
      <c r="L66" s="134">
        <v>121</v>
      </c>
      <c r="M66" s="35">
        <v>41.608695652173914</v>
      </c>
      <c r="N66" s="133">
        <v>167.57565056719164</v>
      </c>
    </row>
    <row r="67" spans="1:14" ht="9.9499999999999993" customHeight="1" x14ac:dyDescent="0.2">
      <c r="A67" s="138" t="s">
        <v>45</v>
      </c>
      <c r="B67" s="137">
        <v>103</v>
      </c>
      <c r="C67" s="137">
        <v>129</v>
      </c>
      <c r="D67" s="137">
        <v>183</v>
      </c>
      <c r="E67" s="136">
        <v>144</v>
      </c>
      <c r="F67" s="136">
        <v>122</v>
      </c>
      <c r="G67" s="136">
        <v>122</v>
      </c>
      <c r="H67" s="136">
        <v>190</v>
      </c>
      <c r="I67" s="136">
        <v>57</v>
      </c>
      <c r="J67" s="135">
        <v>40</v>
      </c>
      <c r="K67" s="135">
        <v>36</v>
      </c>
      <c r="L67" s="136">
        <v>75</v>
      </c>
      <c r="M67" s="35">
        <v>82</v>
      </c>
      <c r="N67" s="133">
        <v>157.63074507837928</v>
      </c>
    </row>
    <row r="68" spans="1:14" ht="9.9499999999999993" customHeight="1" x14ac:dyDescent="0.2">
      <c r="A68" s="144"/>
      <c r="B68" s="137"/>
      <c r="C68" s="137"/>
      <c r="D68" s="137"/>
      <c r="E68" s="137"/>
      <c r="F68" s="136"/>
      <c r="G68" s="136"/>
      <c r="H68" s="136"/>
      <c r="I68" s="136"/>
      <c r="J68" s="135"/>
      <c r="K68" s="135"/>
      <c r="L68" s="134"/>
      <c r="M68" s="35"/>
      <c r="N68" s="143"/>
    </row>
    <row r="69" spans="1:14" ht="9.9499999999999993" customHeight="1" x14ac:dyDescent="0.2">
      <c r="A69" s="142" t="s">
        <v>11</v>
      </c>
      <c r="B69" s="141">
        <f t="shared" ref="B69:M69" si="11">SUM(B70:B76)</f>
        <v>3103</v>
      </c>
      <c r="C69" s="141">
        <f t="shared" si="11"/>
        <v>1971</v>
      </c>
      <c r="D69" s="141">
        <f t="shared" si="11"/>
        <v>2166</v>
      </c>
      <c r="E69" s="141">
        <f t="shared" si="11"/>
        <v>2266</v>
      </c>
      <c r="F69" s="141">
        <f t="shared" si="11"/>
        <v>2707</v>
      </c>
      <c r="G69" s="141">
        <f t="shared" si="11"/>
        <v>2620</v>
      </c>
      <c r="H69" s="141">
        <f t="shared" si="11"/>
        <v>2524</v>
      </c>
      <c r="I69" s="141">
        <f t="shared" si="11"/>
        <v>2835</v>
      </c>
      <c r="J69" s="141">
        <f t="shared" si="11"/>
        <v>2489</v>
      </c>
      <c r="K69" s="141">
        <f t="shared" si="11"/>
        <v>2558</v>
      </c>
      <c r="L69" s="141">
        <f t="shared" si="11"/>
        <v>3255</v>
      </c>
      <c r="M69" s="43">
        <f t="shared" si="11"/>
        <v>4017.3735823882589</v>
      </c>
      <c r="N69" s="140">
        <f>+N70+N71+N72+N73+N74+N75+N76</f>
        <v>5466.1917380404966</v>
      </c>
    </row>
    <row r="70" spans="1:14" ht="9.9499999999999993" customHeight="1" x14ac:dyDescent="0.2">
      <c r="A70" s="138" t="s">
        <v>51</v>
      </c>
      <c r="B70" s="137">
        <v>0</v>
      </c>
      <c r="C70" s="137">
        <v>0</v>
      </c>
      <c r="D70" s="137">
        <v>0</v>
      </c>
      <c r="E70" s="136">
        <v>0</v>
      </c>
      <c r="F70" s="136">
        <v>19</v>
      </c>
      <c r="G70" s="136">
        <v>15</v>
      </c>
      <c r="H70" s="136">
        <v>15</v>
      </c>
      <c r="I70" s="136">
        <v>7</v>
      </c>
      <c r="J70" s="135">
        <v>9</v>
      </c>
      <c r="K70" s="135">
        <v>12</v>
      </c>
      <c r="L70" s="134">
        <v>16</v>
      </c>
      <c r="M70" s="35">
        <v>16</v>
      </c>
      <c r="N70" s="139">
        <v>16</v>
      </c>
    </row>
    <row r="71" spans="1:14" ht="9.9499999999999993" customHeight="1" x14ac:dyDescent="0.2">
      <c r="A71" s="138" t="s">
        <v>50</v>
      </c>
      <c r="B71" s="137">
        <v>1825</v>
      </c>
      <c r="C71" s="137">
        <v>1195</v>
      </c>
      <c r="D71" s="137">
        <v>1081</v>
      </c>
      <c r="E71" s="136">
        <v>1078</v>
      </c>
      <c r="F71" s="136">
        <v>1435</v>
      </c>
      <c r="G71" s="136">
        <v>1431</v>
      </c>
      <c r="H71" s="136">
        <v>1292</v>
      </c>
      <c r="I71" s="136">
        <v>1214</v>
      </c>
      <c r="J71" s="135">
        <v>1088</v>
      </c>
      <c r="K71" s="135">
        <v>753</v>
      </c>
      <c r="L71" s="134">
        <v>927</v>
      </c>
      <c r="M71" s="35">
        <v>1172.4066044029353</v>
      </c>
      <c r="N71" s="133">
        <v>1343.2162248874495</v>
      </c>
    </row>
    <row r="72" spans="1:14" ht="9.9499999999999993" customHeight="1" x14ac:dyDescent="0.2">
      <c r="A72" s="138" t="s">
        <v>49</v>
      </c>
      <c r="B72" s="137"/>
      <c r="C72" s="137"/>
      <c r="D72" s="137"/>
      <c r="E72" s="136"/>
      <c r="F72" s="136"/>
      <c r="G72" s="136"/>
      <c r="H72" s="136">
        <v>272</v>
      </c>
      <c r="I72" s="136">
        <v>342</v>
      </c>
      <c r="J72" s="135">
        <v>327</v>
      </c>
      <c r="K72" s="135">
        <v>447</v>
      </c>
      <c r="L72" s="134">
        <v>578</v>
      </c>
      <c r="M72" s="35">
        <v>1002.2401601067378</v>
      </c>
      <c r="N72" s="133">
        <v>956.24274689639833</v>
      </c>
    </row>
    <row r="73" spans="1:14" ht="9.9499999999999993" customHeight="1" x14ac:dyDescent="0.2">
      <c r="A73" s="138" t="s">
        <v>48</v>
      </c>
      <c r="B73" s="137"/>
      <c r="C73" s="137"/>
      <c r="D73" s="137"/>
      <c r="E73" s="136"/>
      <c r="F73" s="136"/>
      <c r="G73" s="136"/>
      <c r="H73" s="136">
        <v>158</v>
      </c>
      <c r="I73" s="136">
        <v>206</v>
      </c>
      <c r="J73" s="135">
        <v>193</v>
      </c>
      <c r="K73" s="135">
        <v>213</v>
      </c>
      <c r="L73" s="134">
        <v>241</v>
      </c>
      <c r="M73" s="35">
        <v>671.28652434956632</v>
      </c>
      <c r="N73" s="133">
        <v>398.53506451533082</v>
      </c>
    </row>
    <row r="74" spans="1:14" ht="9.9499999999999993" customHeight="1" x14ac:dyDescent="0.2">
      <c r="A74" s="138" t="s">
        <v>47</v>
      </c>
      <c r="B74" s="137"/>
      <c r="C74" s="137"/>
      <c r="D74" s="137"/>
      <c r="E74" s="136"/>
      <c r="F74" s="136"/>
      <c r="G74" s="136"/>
      <c r="H74" s="136">
        <v>121</v>
      </c>
      <c r="I74" s="136">
        <v>131</v>
      </c>
      <c r="J74" s="135">
        <v>131</v>
      </c>
      <c r="K74" s="135">
        <v>115</v>
      </c>
      <c r="L74" s="134">
        <v>149</v>
      </c>
      <c r="M74" s="35">
        <v>320.2344896597732</v>
      </c>
      <c r="N74" s="133">
        <v>239.34224129132613</v>
      </c>
    </row>
    <row r="75" spans="1:14" ht="9.9499999999999993" customHeight="1" x14ac:dyDescent="0.2">
      <c r="A75" s="138" t="s">
        <v>46</v>
      </c>
      <c r="B75" s="137"/>
      <c r="C75" s="137"/>
      <c r="D75" s="137"/>
      <c r="E75" s="136"/>
      <c r="F75" s="136"/>
      <c r="G75" s="136"/>
      <c r="H75" s="136">
        <v>341</v>
      </c>
      <c r="I75" s="136">
        <v>580</v>
      </c>
      <c r="J75" s="135">
        <v>471</v>
      </c>
      <c r="K75" s="135">
        <v>634</v>
      </c>
      <c r="L75" s="134">
        <v>817</v>
      </c>
      <c r="M75" s="35">
        <v>178.20580386924618</v>
      </c>
      <c r="N75" s="133">
        <v>1484.8554604499918</v>
      </c>
    </row>
    <row r="76" spans="1:14" ht="9.9499999999999993" customHeight="1" x14ac:dyDescent="0.2">
      <c r="A76" s="138" t="s">
        <v>45</v>
      </c>
      <c r="B76" s="137">
        <v>1278</v>
      </c>
      <c r="C76" s="137">
        <v>776</v>
      </c>
      <c r="D76" s="137">
        <v>1085</v>
      </c>
      <c r="E76" s="136">
        <v>1188</v>
      </c>
      <c r="F76" s="136">
        <v>1253</v>
      </c>
      <c r="G76" s="136">
        <v>1174</v>
      </c>
      <c r="H76" s="136">
        <v>325</v>
      </c>
      <c r="I76" s="136">
        <v>355</v>
      </c>
      <c r="J76" s="135">
        <v>270</v>
      </c>
      <c r="K76" s="135">
        <v>384</v>
      </c>
      <c r="L76" s="134">
        <v>527</v>
      </c>
      <c r="M76" s="35">
        <v>657</v>
      </c>
      <c r="N76" s="133">
        <v>1028</v>
      </c>
    </row>
    <row r="77" spans="1:14" ht="9.9499999999999993" customHeight="1" x14ac:dyDescent="0.2">
      <c r="A77" s="144"/>
      <c r="B77" s="137"/>
      <c r="C77" s="137"/>
      <c r="D77" s="137"/>
      <c r="E77" s="137"/>
      <c r="F77" s="136"/>
      <c r="G77" s="136"/>
      <c r="H77" s="136"/>
      <c r="I77" s="136"/>
      <c r="J77" s="135"/>
      <c r="K77" s="135"/>
      <c r="L77" s="134"/>
      <c r="M77" s="35"/>
      <c r="N77" s="143"/>
    </row>
    <row r="78" spans="1:14" ht="9.9499999999999993" customHeight="1" x14ac:dyDescent="0.2">
      <c r="A78" s="142" t="s">
        <v>10</v>
      </c>
      <c r="B78" s="141">
        <f t="shared" ref="B78:M78" si="12">SUM(B79:B85)</f>
        <v>204</v>
      </c>
      <c r="C78" s="141">
        <f t="shared" si="12"/>
        <v>159</v>
      </c>
      <c r="D78" s="141">
        <f t="shared" si="12"/>
        <v>266</v>
      </c>
      <c r="E78" s="141">
        <f t="shared" si="12"/>
        <v>250</v>
      </c>
      <c r="F78" s="141">
        <f t="shared" si="12"/>
        <v>239</v>
      </c>
      <c r="G78" s="141">
        <f t="shared" si="12"/>
        <v>268</v>
      </c>
      <c r="H78" s="141">
        <f t="shared" si="12"/>
        <v>372</v>
      </c>
      <c r="I78" s="141">
        <f t="shared" si="12"/>
        <v>400</v>
      </c>
      <c r="J78" s="141">
        <f t="shared" si="12"/>
        <v>449</v>
      </c>
      <c r="K78" s="141">
        <f t="shared" si="12"/>
        <v>568</v>
      </c>
      <c r="L78" s="141">
        <f t="shared" si="12"/>
        <v>544</v>
      </c>
      <c r="M78" s="43">
        <f t="shared" si="12"/>
        <v>605.73262032085563</v>
      </c>
      <c r="N78" s="140">
        <f>+N79+N80+N81+N82+N83+N84+N85</f>
        <v>734.75588342440801</v>
      </c>
    </row>
    <row r="79" spans="1:14" ht="9.9499999999999993" customHeight="1" x14ac:dyDescent="0.2">
      <c r="A79" s="138" t="s">
        <v>51</v>
      </c>
      <c r="B79" s="137">
        <v>0</v>
      </c>
      <c r="C79" s="137">
        <v>0</v>
      </c>
      <c r="D79" s="137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1</v>
      </c>
      <c r="J79" s="135">
        <v>1</v>
      </c>
      <c r="K79" s="135">
        <v>1</v>
      </c>
      <c r="L79" s="134">
        <v>1</v>
      </c>
      <c r="M79" s="35">
        <v>1</v>
      </c>
      <c r="N79" s="139">
        <v>1</v>
      </c>
    </row>
    <row r="80" spans="1:14" ht="9.9499999999999993" customHeight="1" x14ac:dyDescent="0.2">
      <c r="A80" s="138" t="s">
        <v>50</v>
      </c>
      <c r="B80" s="137">
        <v>141</v>
      </c>
      <c r="C80" s="137">
        <v>102</v>
      </c>
      <c r="D80" s="137">
        <v>132</v>
      </c>
      <c r="E80" s="136">
        <v>95</v>
      </c>
      <c r="F80" s="136">
        <v>84</v>
      </c>
      <c r="G80" s="136">
        <v>102</v>
      </c>
      <c r="H80" s="136">
        <v>78</v>
      </c>
      <c r="I80" s="136">
        <v>115</v>
      </c>
      <c r="J80" s="135">
        <v>129</v>
      </c>
      <c r="K80" s="135">
        <v>126</v>
      </c>
      <c r="L80" s="134">
        <v>107</v>
      </c>
      <c r="M80" s="35">
        <v>115.58288770053476</v>
      </c>
      <c r="N80" s="133">
        <v>149.58032786885246</v>
      </c>
    </row>
    <row r="81" spans="1:14" ht="9.9499999999999993" customHeight="1" x14ac:dyDescent="0.2">
      <c r="A81" s="138" t="s">
        <v>49</v>
      </c>
      <c r="B81" s="137"/>
      <c r="C81" s="137"/>
      <c r="D81" s="137"/>
      <c r="E81" s="136"/>
      <c r="F81" s="136"/>
      <c r="G81" s="136"/>
      <c r="H81" s="136">
        <v>28</v>
      </c>
      <c r="I81" s="136">
        <v>52</v>
      </c>
      <c r="J81" s="135">
        <v>63</v>
      </c>
      <c r="K81" s="135">
        <v>72</v>
      </c>
      <c r="L81" s="134">
        <v>71</v>
      </c>
      <c r="M81" s="35">
        <v>209.56149732620321</v>
      </c>
      <c r="N81" s="133">
        <v>99.222222222222229</v>
      </c>
    </row>
    <row r="82" spans="1:14" ht="9.9499999999999993" customHeight="1" x14ac:dyDescent="0.2">
      <c r="A82" s="138" t="s">
        <v>48</v>
      </c>
      <c r="B82" s="137"/>
      <c r="C82" s="137"/>
      <c r="D82" s="137"/>
      <c r="E82" s="136"/>
      <c r="F82" s="136"/>
      <c r="G82" s="136"/>
      <c r="H82" s="136">
        <v>28</v>
      </c>
      <c r="I82" s="136">
        <v>16</v>
      </c>
      <c r="J82" s="135">
        <v>29</v>
      </c>
      <c r="K82" s="135">
        <v>34</v>
      </c>
      <c r="L82" s="134">
        <v>34</v>
      </c>
      <c r="M82" s="35">
        <v>84.256684491978604</v>
      </c>
      <c r="N82" s="133">
        <v>46.824408014571944</v>
      </c>
    </row>
    <row r="83" spans="1:14" ht="9.9499999999999993" customHeight="1" x14ac:dyDescent="0.2">
      <c r="A83" s="138" t="s">
        <v>47</v>
      </c>
      <c r="B83" s="137"/>
      <c r="C83" s="137"/>
      <c r="D83" s="137"/>
      <c r="E83" s="136"/>
      <c r="F83" s="136"/>
      <c r="G83" s="136"/>
      <c r="H83" s="136">
        <v>26</v>
      </c>
      <c r="I83" s="136">
        <v>16</v>
      </c>
      <c r="J83" s="135">
        <v>16</v>
      </c>
      <c r="K83" s="135">
        <v>22</v>
      </c>
      <c r="L83" s="134">
        <v>22</v>
      </c>
      <c r="M83" s="35">
        <v>34.566844919786092</v>
      </c>
      <c r="N83" s="133">
        <v>35.415081967213119</v>
      </c>
    </row>
    <row r="84" spans="1:14" ht="9.9499999999999993" customHeight="1" x14ac:dyDescent="0.2">
      <c r="A84" s="138" t="s">
        <v>46</v>
      </c>
      <c r="B84" s="137"/>
      <c r="C84" s="137"/>
      <c r="D84" s="137"/>
      <c r="E84" s="136"/>
      <c r="F84" s="136"/>
      <c r="G84" s="136"/>
      <c r="H84" s="136">
        <v>28</v>
      </c>
      <c r="I84" s="136">
        <v>136</v>
      </c>
      <c r="J84" s="135">
        <v>147</v>
      </c>
      <c r="K84" s="135">
        <v>187</v>
      </c>
      <c r="L84" s="134">
        <v>178</v>
      </c>
      <c r="M84" s="35">
        <v>23.764705882352942</v>
      </c>
      <c r="N84" s="133">
        <v>254.71384335154823</v>
      </c>
    </row>
    <row r="85" spans="1:14" ht="9.9499999999999993" customHeight="1" x14ac:dyDescent="0.2">
      <c r="A85" s="138" t="s">
        <v>45</v>
      </c>
      <c r="B85" s="137">
        <v>63</v>
      </c>
      <c r="C85" s="137">
        <v>57</v>
      </c>
      <c r="D85" s="137">
        <v>134</v>
      </c>
      <c r="E85" s="136">
        <v>155</v>
      </c>
      <c r="F85" s="136">
        <v>155</v>
      </c>
      <c r="G85" s="136">
        <v>166</v>
      </c>
      <c r="H85" s="136">
        <v>184</v>
      </c>
      <c r="I85" s="136">
        <v>64</v>
      </c>
      <c r="J85" s="135">
        <v>64</v>
      </c>
      <c r="K85" s="135">
        <v>126</v>
      </c>
      <c r="L85" s="134">
        <v>131</v>
      </c>
      <c r="M85" s="35">
        <v>137</v>
      </c>
      <c r="N85" s="133">
        <v>148</v>
      </c>
    </row>
    <row r="86" spans="1:14" ht="9.9499999999999993" customHeight="1" x14ac:dyDescent="0.2">
      <c r="A86" s="144"/>
      <c r="B86" s="137"/>
      <c r="C86" s="137"/>
      <c r="D86" s="137"/>
      <c r="E86" s="137"/>
      <c r="F86" s="136"/>
      <c r="G86" s="136"/>
      <c r="H86" s="136"/>
      <c r="I86" s="136"/>
      <c r="J86" s="135"/>
      <c r="K86" s="135"/>
      <c r="L86" s="134"/>
      <c r="M86" s="35"/>
      <c r="N86" s="143"/>
    </row>
    <row r="87" spans="1:14" ht="9.9499999999999993" customHeight="1" x14ac:dyDescent="0.2">
      <c r="A87" s="142" t="s">
        <v>9</v>
      </c>
      <c r="B87" s="141">
        <f t="shared" ref="B87:M87" si="13">SUM(B88:B94)</f>
        <v>42</v>
      </c>
      <c r="C87" s="141">
        <f t="shared" si="13"/>
        <v>53</v>
      </c>
      <c r="D87" s="141">
        <f t="shared" si="13"/>
        <v>84</v>
      </c>
      <c r="E87" s="141">
        <f t="shared" si="13"/>
        <v>109</v>
      </c>
      <c r="F87" s="141">
        <f t="shared" si="13"/>
        <v>166</v>
      </c>
      <c r="G87" s="141">
        <f t="shared" si="13"/>
        <v>135</v>
      </c>
      <c r="H87" s="141">
        <f t="shared" si="13"/>
        <v>96</v>
      </c>
      <c r="I87" s="141">
        <f t="shared" si="13"/>
        <v>87</v>
      </c>
      <c r="J87" s="141">
        <f t="shared" si="13"/>
        <v>115</v>
      </c>
      <c r="K87" s="141">
        <f t="shared" si="13"/>
        <v>119</v>
      </c>
      <c r="L87" s="141">
        <f t="shared" si="13"/>
        <v>160</v>
      </c>
      <c r="M87" s="43">
        <f t="shared" si="13"/>
        <v>167.14285714285714</v>
      </c>
      <c r="N87" s="140">
        <f>+N88+N89+N90+N91+N92+N93+N94</f>
        <v>269.5451612903226</v>
      </c>
    </row>
    <row r="88" spans="1:14" ht="9.9499999999999993" customHeight="1" x14ac:dyDescent="0.2">
      <c r="A88" s="138" t="s">
        <v>51</v>
      </c>
      <c r="B88" s="137">
        <v>0</v>
      </c>
      <c r="C88" s="137">
        <v>0</v>
      </c>
      <c r="D88" s="137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1</v>
      </c>
      <c r="J88" s="135">
        <v>1</v>
      </c>
      <c r="K88" s="135">
        <v>0</v>
      </c>
      <c r="L88" s="134">
        <v>0</v>
      </c>
      <c r="M88" s="35">
        <v>0</v>
      </c>
      <c r="N88" s="139">
        <v>0</v>
      </c>
    </row>
    <row r="89" spans="1:14" ht="9.9499999999999993" customHeight="1" x14ac:dyDescent="0.2">
      <c r="A89" s="138" t="s">
        <v>50</v>
      </c>
      <c r="B89" s="137">
        <v>17</v>
      </c>
      <c r="C89" s="137">
        <v>22</v>
      </c>
      <c r="D89" s="137">
        <v>37</v>
      </c>
      <c r="E89" s="136">
        <v>52</v>
      </c>
      <c r="F89" s="136">
        <v>67</v>
      </c>
      <c r="G89" s="136">
        <v>62</v>
      </c>
      <c r="H89" s="136">
        <v>40</v>
      </c>
      <c r="I89" s="136">
        <v>17</v>
      </c>
      <c r="J89" s="135">
        <v>26</v>
      </c>
      <c r="K89" s="135">
        <v>34</v>
      </c>
      <c r="L89" s="134">
        <v>52</v>
      </c>
      <c r="M89" s="35">
        <v>52.736842105263158</v>
      </c>
      <c r="N89" s="133">
        <v>82.041935483870958</v>
      </c>
    </row>
    <row r="90" spans="1:14" ht="9.9499999999999993" customHeight="1" x14ac:dyDescent="0.2">
      <c r="A90" s="138" t="s">
        <v>49</v>
      </c>
      <c r="B90" s="137"/>
      <c r="C90" s="137"/>
      <c r="D90" s="137"/>
      <c r="E90" s="136"/>
      <c r="F90" s="136"/>
      <c r="G90" s="136"/>
      <c r="H90" s="136">
        <v>16</v>
      </c>
      <c r="I90" s="136">
        <v>16</v>
      </c>
      <c r="J90" s="135">
        <v>21</v>
      </c>
      <c r="K90" s="135">
        <v>24</v>
      </c>
      <c r="L90" s="134">
        <v>30</v>
      </c>
      <c r="M90" s="35">
        <v>45.203007518796987</v>
      </c>
      <c r="N90" s="133">
        <v>49.929032258064517</v>
      </c>
    </row>
    <row r="91" spans="1:14" ht="9.9499999999999993" customHeight="1" x14ac:dyDescent="0.2">
      <c r="A91" s="138" t="s">
        <v>48</v>
      </c>
      <c r="B91" s="137"/>
      <c r="C91" s="137"/>
      <c r="D91" s="137"/>
      <c r="E91" s="136"/>
      <c r="F91" s="136"/>
      <c r="G91" s="136"/>
      <c r="H91" s="136">
        <v>6</v>
      </c>
      <c r="I91" s="136">
        <v>11</v>
      </c>
      <c r="J91" s="135">
        <v>16</v>
      </c>
      <c r="K91" s="135">
        <v>10</v>
      </c>
      <c r="L91" s="134">
        <v>15</v>
      </c>
      <c r="M91" s="35">
        <v>27.624060150375939</v>
      </c>
      <c r="N91" s="133">
        <v>17.464516129032258</v>
      </c>
    </row>
    <row r="92" spans="1:14" ht="9.9499999999999993" customHeight="1" x14ac:dyDescent="0.2">
      <c r="A92" s="138" t="s">
        <v>47</v>
      </c>
      <c r="B92" s="137"/>
      <c r="C92" s="137"/>
      <c r="D92" s="137"/>
      <c r="E92" s="136"/>
      <c r="F92" s="136"/>
      <c r="G92" s="136"/>
      <c r="H92" s="136">
        <v>7</v>
      </c>
      <c r="I92" s="136">
        <v>2</v>
      </c>
      <c r="J92" s="135">
        <v>2</v>
      </c>
      <c r="K92" s="135">
        <v>5</v>
      </c>
      <c r="L92" s="134">
        <v>5</v>
      </c>
      <c r="M92" s="35">
        <v>12.556390977443609</v>
      </c>
      <c r="N92" s="133">
        <v>18</v>
      </c>
    </row>
    <row r="93" spans="1:14" ht="9.9499999999999993" customHeight="1" x14ac:dyDescent="0.2">
      <c r="A93" s="138" t="s">
        <v>46</v>
      </c>
      <c r="B93" s="137"/>
      <c r="C93" s="137"/>
      <c r="D93" s="137"/>
      <c r="E93" s="136"/>
      <c r="F93" s="136"/>
      <c r="G93" s="136"/>
      <c r="H93" s="136">
        <v>13</v>
      </c>
      <c r="I93" s="136">
        <v>21</v>
      </c>
      <c r="J93" s="135">
        <v>26</v>
      </c>
      <c r="K93" s="135">
        <v>30</v>
      </c>
      <c r="L93" s="134">
        <v>42</v>
      </c>
      <c r="M93" s="35">
        <v>5.0225563909774431</v>
      </c>
      <c r="N93" s="133">
        <v>80</v>
      </c>
    </row>
    <row r="94" spans="1:14" ht="9.9499999999999993" customHeight="1" x14ac:dyDescent="0.2">
      <c r="A94" s="132" t="s">
        <v>45</v>
      </c>
      <c r="B94" s="131">
        <v>25</v>
      </c>
      <c r="C94" s="131">
        <v>31</v>
      </c>
      <c r="D94" s="131">
        <v>47</v>
      </c>
      <c r="E94" s="130">
        <v>57</v>
      </c>
      <c r="F94" s="130">
        <v>99</v>
      </c>
      <c r="G94" s="130">
        <v>73</v>
      </c>
      <c r="H94" s="130">
        <v>14</v>
      </c>
      <c r="I94" s="130">
        <v>19</v>
      </c>
      <c r="J94" s="129">
        <v>23</v>
      </c>
      <c r="K94" s="129">
        <v>16</v>
      </c>
      <c r="L94" s="128">
        <v>16</v>
      </c>
      <c r="M94" s="127">
        <v>24</v>
      </c>
      <c r="N94" s="126">
        <v>22.109677419354838</v>
      </c>
    </row>
    <row r="95" spans="1:14" ht="9.9499999999999993" customHeight="1" x14ac:dyDescent="0.2">
      <c r="A95" s="23" t="s">
        <v>5</v>
      </c>
      <c r="B95" s="95"/>
      <c r="C95" s="95"/>
      <c r="D95" s="95"/>
      <c r="E95" s="95"/>
      <c r="F95" s="23"/>
      <c r="G95" s="23"/>
      <c r="H95" s="23"/>
      <c r="I95" s="23"/>
      <c r="J95" s="23"/>
      <c r="K95" s="22"/>
      <c r="L95" s="23"/>
      <c r="M95" s="26"/>
      <c r="N95" s="123"/>
    </row>
    <row r="96" spans="1:14" ht="9.9499999999999993" customHeight="1" x14ac:dyDescent="0.2">
      <c r="A96" s="25" t="s">
        <v>4</v>
      </c>
      <c r="B96" s="95"/>
      <c r="C96" s="95"/>
      <c r="D96" s="95"/>
      <c r="E96" s="95"/>
      <c r="F96" s="23"/>
      <c r="G96" s="23"/>
      <c r="H96" s="23"/>
      <c r="I96" s="23"/>
      <c r="J96" s="23"/>
      <c r="K96" s="22"/>
      <c r="L96" s="23"/>
      <c r="M96" s="26"/>
      <c r="N96" s="123"/>
    </row>
    <row r="97" spans="1:14" ht="9.9499999999999993" customHeight="1" x14ac:dyDescent="0.2">
      <c r="A97" s="125" t="s">
        <v>44</v>
      </c>
      <c r="B97" s="95"/>
      <c r="C97" s="95"/>
      <c r="D97" s="95"/>
      <c r="E97" s="95"/>
      <c r="F97" s="23"/>
      <c r="G97" s="23"/>
      <c r="H97" s="23"/>
      <c r="I97" s="23"/>
      <c r="J97" s="23"/>
      <c r="K97" s="22"/>
      <c r="L97" s="23"/>
      <c r="M97" s="26"/>
      <c r="N97" s="123"/>
    </row>
    <row r="98" spans="1:14" ht="9.9499999999999993" customHeight="1" x14ac:dyDescent="0.2">
      <c r="A98" s="124" t="s">
        <v>43</v>
      </c>
      <c r="B98" s="23"/>
      <c r="C98" s="95"/>
      <c r="D98" s="95"/>
      <c r="E98" s="95"/>
      <c r="F98" s="23"/>
      <c r="G98" s="23"/>
      <c r="H98" s="23"/>
      <c r="I98" s="23"/>
      <c r="J98" s="23"/>
      <c r="K98" s="22"/>
      <c r="L98" s="23"/>
      <c r="M98" s="26"/>
      <c r="N98" s="123"/>
    </row>
    <row r="99" spans="1:14" ht="21.75" customHeight="1" x14ac:dyDescent="0.2">
      <c r="A99" s="266" t="s">
        <v>42</v>
      </c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0" spans="1:14" ht="9.9499999999999993" customHeight="1" x14ac:dyDescent="0.2">
      <c r="A100" s="124" t="s">
        <v>41</v>
      </c>
      <c r="B100" s="95"/>
      <c r="C100" s="95"/>
      <c r="D100" s="95"/>
      <c r="E100" s="95"/>
      <c r="F100" s="23"/>
      <c r="G100" s="23"/>
      <c r="H100" s="23"/>
      <c r="I100" s="23"/>
      <c r="J100" s="23"/>
      <c r="K100" s="22"/>
      <c r="L100" s="23"/>
      <c r="M100" s="26"/>
      <c r="N100" s="123"/>
    </row>
    <row r="101" spans="1:14" ht="9.9499999999999993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2"/>
      <c r="L101" s="23"/>
      <c r="M101" s="26"/>
      <c r="N101" s="123"/>
    </row>
    <row r="102" spans="1:14" ht="9.9499999999999993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2"/>
      <c r="L102" s="23"/>
      <c r="M102" s="26"/>
      <c r="N102" s="123"/>
    </row>
    <row r="103" spans="1:14" ht="9.9499999999999993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2"/>
      <c r="L103" s="23"/>
      <c r="M103" s="26"/>
      <c r="N103" s="123"/>
    </row>
    <row r="104" spans="1:14" ht="9.9499999999999993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2"/>
      <c r="L104" s="23"/>
      <c r="M104" s="26"/>
      <c r="N104" s="123"/>
    </row>
    <row r="105" spans="1:14" ht="9.9499999999999993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2"/>
      <c r="L105" s="23"/>
      <c r="M105" s="26"/>
      <c r="N105" s="123"/>
    </row>
    <row r="106" spans="1:14" ht="9.9499999999999993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2"/>
      <c r="L106" s="23"/>
      <c r="M106" s="26"/>
      <c r="N106" s="123"/>
    </row>
    <row r="107" spans="1:14" ht="9.9499999999999993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2"/>
      <c r="L107" s="23"/>
      <c r="M107" s="26"/>
      <c r="N107" s="123"/>
    </row>
    <row r="108" spans="1:14" ht="9.9499999999999993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6"/>
      <c r="N108" s="123"/>
    </row>
    <row r="109" spans="1:14" ht="9.9499999999999993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2"/>
      <c r="L109" s="23"/>
      <c r="M109" s="26"/>
      <c r="N109" s="123"/>
    </row>
    <row r="110" spans="1:14" ht="9.9499999999999993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2"/>
      <c r="L110" s="23"/>
      <c r="M110" s="26"/>
      <c r="N110" s="123"/>
    </row>
    <row r="111" spans="1:14" ht="9.9499999999999993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6"/>
      <c r="N111" s="123"/>
    </row>
    <row r="112" spans="1:14" ht="9.9499999999999993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6"/>
      <c r="N112" s="123"/>
    </row>
    <row r="113" spans="1:14" ht="9.9499999999999993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2"/>
      <c r="L113" s="23"/>
      <c r="M113" s="26"/>
      <c r="N113" s="123"/>
    </row>
    <row r="114" spans="1:14" ht="9.9499999999999993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2"/>
      <c r="L114" s="23"/>
      <c r="M114" s="26"/>
      <c r="N114" s="123"/>
    </row>
    <row r="115" spans="1:14" ht="9.9499999999999993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2"/>
      <c r="L115" s="23"/>
      <c r="M115" s="26"/>
      <c r="N115" s="123"/>
    </row>
    <row r="116" spans="1:14" ht="9.9499999999999993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2"/>
      <c r="L116" s="23"/>
      <c r="M116" s="26"/>
      <c r="N116" s="123"/>
    </row>
    <row r="117" spans="1:14" ht="9.9499999999999993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2"/>
      <c r="L117" s="23"/>
      <c r="M117" s="26"/>
      <c r="N117" s="123"/>
    </row>
    <row r="118" spans="1:14" ht="9.9499999999999993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2"/>
      <c r="L118" s="23"/>
      <c r="M118" s="26"/>
      <c r="N118" s="123"/>
    </row>
    <row r="119" spans="1:14" ht="9.9499999999999993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2"/>
      <c r="L119" s="23"/>
      <c r="M119" s="26"/>
      <c r="N119" s="123"/>
    </row>
    <row r="120" spans="1:14" ht="9.9499999999999993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2"/>
      <c r="L120" s="23"/>
      <c r="M120" s="26"/>
      <c r="N120" s="123"/>
    </row>
    <row r="121" spans="1:14" ht="9.9499999999999993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2"/>
      <c r="L121" s="23"/>
      <c r="M121" s="26"/>
      <c r="N121" s="123"/>
    </row>
    <row r="122" spans="1:14" ht="9.9499999999999993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2"/>
      <c r="L122" s="23"/>
      <c r="M122" s="26"/>
      <c r="N122" s="123"/>
    </row>
    <row r="123" spans="1:14" ht="9.9499999999999993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2"/>
      <c r="L123" s="23"/>
      <c r="M123" s="26"/>
      <c r="N123" s="123"/>
    </row>
    <row r="124" spans="1:14" ht="9.9499999999999993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2"/>
      <c r="L124" s="23"/>
      <c r="M124" s="26"/>
      <c r="N124" s="123"/>
    </row>
    <row r="125" spans="1:14" ht="9.9499999999999993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2"/>
      <c r="L125" s="23"/>
      <c r="M125" s="26"/>
      <c r="N125" s="123"/>
    </row>
    <row r="126" spans="1:14" ht="9.9499999999999993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2"/>
      <c r="L126" s="23"/>
      <c r="M126" s="26"/>
      <c r="N126" s="123"/>
    </row>
    <row r="127" spans="1:14" ht="9.9499999999999993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2"/>
      <c r="L127" s="23"/>
      <c r="M127" s="26"/>
      <c r="N127" s="123"/>
    </row>
    <row r="128" spans="1:14" ht="9.9499999999999993" customHeight="1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</row>
    <row r="129" spans="1:10" s="1" customFormat="1" ht="9.9499999999999993" customHeight="1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</row>
    <row r="130" spans="1:10" s="1" customFormat="1" ht="9.9499999999999993" customHeight="1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</row>
    <row r="131" spans="1:10" s="1" customFormat="1" ht="9.9499999999999993" customHeight="1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</row>
    <row r="132" spans="1:10" s="1" customFormat="1" ht="9.9499999999999993" customHeight="1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</row>
    <row r="133" spans="1:10" s="1" customFormat="1" ht="9.9499999999999993" customHeight="1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1:10" s="1" customFormat="1" ht="9.9499999999999993" customHeight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1:10" s="1" customFormat="1" ht="9.9499999999999993" customHeight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0" s="1" customFormat="1" ht="9.9499999999999993" customHeight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1:10" s="1" customFormat="1" ht="9.9499999999999993" customHeight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1:10" s="1" customFormat="1" ht="9.9499999999999993" customHeight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1:10" s="1" customFormat="1" ht="9.9499999999999993" customHeight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1:10" s="1" customFormat="1" ht="9.9499999999999993" customHeight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1:10" s="1" customFormat="1" ht="9.9499999999999993" customHeight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1:10" s="1" customFormat="1" ht="9.9499999999999993" customHeight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1:10" s="1" customFormat="1" ht="9.9499999999999993" customHeight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1:10" s="1" customFormat="1" ht="9.9499999999999993" customHeight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1:10" s="1" customFormat="1" ht="9.9499999999999993" customHeight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1:10" s="1" customFormat="1" ht="9.9499999999999993" customHeight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1:10" s="1" customFormat="1" ht="9.9499999999999993" customHeight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1:10" s="1" customFormat="1" ht="9.9499999999999993" customHeight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1:10" s="1" customFormat="1" ht="9.9499999999999993" customHeight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1:10" s="1" customFormat="1" ht="9.9499999999999993" customHeight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1:10" s="1" customFormat="1" ht="9.9499999999999993" customHeight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s="1" customFormat="1" ht="9.9499999999999993" customHeight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1:10" s="1" customFormat="1" ht="9.9499999999999993" customHeight="1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</row>
    <row r="154" spans="1:10" s="1" customFormat="1" ht="9.9499999999999993" customHeight="1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</row>
    <row r="155" spans="1:10" s="1" customFormat="1" ht="9.9499999999999993" customHeight="1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</row>
    <row r="156" spans="1:10" s="1" customFormat="1" ht="9.9499999999999993" customHeight="1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</row>
    <row r="157" spans="1:10" s="1" customFormat="1" ht="9.9499999999999993" customHeight="1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</row>
    <row r="158" spans="1:10" s="1" customFormat="1" ht="9.9499999999999993" customHeight="1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</row>
    <row r="159" spans="1:10" s="1" customFormat="1" ht="9.9499999999999993" customHeight="1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</row>
    <row r="160" spans="1:10" s="1" customFormat="1" ht="9.9499999999999993" customHeight="1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</row>
    <row r="161" spans="1:10" s="1" customFormat="1" ht="9.9499999999999993" customHeight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</row>
    <row r="162" spans="1:10" s="1" customFormat="1" ht="9.9499999999999993" customHeight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1:10" s="1" customFormat="1" ht="9.9499999999999993" customHeight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1:10" s="1" customFormat="1" ht="9.9499999999999993" customHeight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0" s="1" customFormat="1" ht="9.9499999999999993" customHeight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s="1" customFormat="1" ht="9.9499999999999993" customHeight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s="1" customFormat="1" ht="9.9499999999999993" customHeight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s="1" customFormat="1" ht="9.9499999999999993" customHeight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1:10" s="1" customFormat="1" ht="9.9499999999999993" customHeight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1:10" s="1" customFormat="1" ht="9.9499999999999993" customHeight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1:10" s="1" customFormat="1" ht="9.9499999999999993" customHeight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1:10" s="1" customFormat="1" ht="9.9499999999999993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s="1" customFormat="1" ht="9.9499999999999993" customHeight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1:10" s="1" customFormat="1" ht="9.9499999999999993" customHeight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1:10" s="1" customFormat="1" ht="9.9499999999999993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1:10" s="1" customFormat="1" ht="9.9499999999999993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</row>
    <row r="177" spans="1:10" s="1" customFormat="1" ht="9.9499999999999993" customHeight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</row>
    <row r="178" spans="1:10" s="1" customFormat="1" ht="9.9499999999999993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</row>
    <row r="179" spans="1:10" s="1" customFormat="1" ht="9.9499999999999993" customHeight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</row>
    <row r="180" spans="1:10" s="1" customFormat="1" ht="9.9499999999999993" customHeight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</row>
    <row r="181" spans="1:10" s="1" customFormat="1" ht="9.9499999999999993" customHeight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</row>
    <row r="182" spans="1:10" s="1" customFormat="1" ht="9.9499999999999993" customHeight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</row>
    <row r="183" spans="1:10" s="1" customFormat="1" ht="9.9499999999999993" customHeight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</row>
    <row r="184" spans="1:10" s="1" customFormat="1" ht="9.9499999999999993" customHeight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</row>
    <row r="185" spans="1:10" s="1" customFormat="1" ht="9.9499999999999993" customHeight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</row>
    <row r="186" spans="1:10" s="1" customFormat="1" ht="9.9499999999999993" customHeight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</row>
    <row r="187" spans="1:10" s="1" customFormat="1" ht="9.9499999999999993" customHeight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</row>
    <row r="188" spans="1:10" s="1" customFormat="1" ht="9.9499999999999993" customHeight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</row>
    <row r="189" spans="1:10" s="1" customFormat="1" ht="9.9499999999999993" customHeight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</row>
    <row r="190" spans="1:10" s="1" customFormat="1" ht="9.9499999999999993" customHeight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</row>
    <row r="191" spans="1:10" s="1" customFormat="1" ht="9.9499999999999993" customHeight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</row>
    <row r="192" spans="1:10" s="1" customFormat="1" ht="9.9499999999999993" customHeight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</row>
    <row r="193" spans="1:10" s="1" customFormat="1" ht="9.9499999999999993" customHeight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</row>
    <row r="194" spans="1:10" s="1" customFormat="1" ht="9.9499999999999993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</row>
    <row r="195" spans="1:10" s="1" customFormat="1" ht="9.9499999999999993" customHeight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</row>
    <row r="196" spans="1:10" s="1" customFormat="1" ht="9.9499999999999993" customHeight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</row>
    <row r="197" spans="1:10" s="1" customFormat="1" ht="9.9499999999999993" customHeight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</row>
    <row r="198" spans="1:10" s="1" customFormat="1" ht="9.9499999999999993" customHeight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</row>
    <row r="199" spans="1:10" s="1" customFormat="1" ht="9.9499999999999993" customHeight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</row>
    <row r="200" spans="1:10" s="1" customFormat="1" ht="9.9499999999999993" customHeight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</row>
    <row r="201" spans="1:10" s="1" customFormat="1" ht="9.9499999999999993" customHeight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</row>
    <row r="202" spans="1:10" s="1" customFormat="1" ht="9.9499999999999993" customHeight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</row>
    <row r="203" spans="1:10" s="1" customFormat="1" ht="9.9499999999999993" customHeight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</row>
    <row r="204" spans="1:10" s="1" customFormat="1" ht="9.9499999999999993" customHeight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</row>
    <row r="205" spans="1:10" s="1" customFormat="1" ht="9.9499999999999993" customHeight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</row>
    <row r="206" spans="1:10" s="1" customFormat="1" ht="9.9499999999999993" customHeight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</row>
    <row r="207" spans="1:10" s="1" customFormat="1" ht="9.9499999999999993" customHeight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</row>
    <row r="208" spans="1:10" s="1" customFormat="1" ht="9.9499999999999993" customHeight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</row>
    <row r="209" spans="1:10" s="1" customFormat="1" ht="9.9499999999999993" customHeight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</row>
    <row r="210" spans="1:10" s="1" customFormat="1" ht="9.9499999999999993" customHeight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</row>
    <row r="211" spans="1:10" s="1" customFormat="1" ht="9.9499999999999993" customHeight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</row>
    <row r="212" spans="1:10" s="1" customFormat="1" ht="9.9499999999999993" customHeight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</row>
    <row r="213" spans="1:10" s="1" customFormat="1" ht="9.9499999999999993" customHeight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</row>
    <row r="214" spans="1:10" s="1" customFormat="1" ht="9.9499999999999993" customHeight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</row>
    <row r="215" spans="1:10" s="1" customFormat="1" ht="9.9499999999999993" customHeight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</row>
    <row r="216" spans="1:10" s="1" customFormat="1" ht="9.9499999999999993" customHeight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</row>
    <row r="217" spans="1:10" s="1" customFormat="1" ht="9.9499999999999993" customHeight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</row>
    <row r="218" spans="1:10" s="1" customFormat="1" ht="9.9499999999999993" customHeight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</row>
    <row r="219" spans="1:10" s="1" customFormat="1" ht="9.9499999999999993" customHeight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</row>
    <row r="220" spans="1:10" s="1" customFormat="1" ht="9.9499999999999993" customHeight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</row>
    <row r="221" spans="1:10" s="1" customFormat="1" ht="9.9499999999999993" customHeight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s="1" customFormat="1" ht="9.9499999999999993" customHeight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</row>
    <row r="223" spans="1:10" s="1" customFormat="1" ht="9.9499999999999993" customHeight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</row>
    <row r="224" spans="1:10" s="1" customFormat="1" ht="9.9499999999999993" customHeight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</row>
    <row r="225" spans="1:10" s="1" customFormat="1" ht="9.9499999999999993" customHeight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</row>
    <row r="226" spans="1:10" s="1" customFormat="1" ht="9.9499999999999993" customHeight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</row>
    <row r="227" spans="1:10" s="1" customFormat="1" ht="9.9499999999999993" customHeight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</row>
    <row r="228" spans="1:10" s="1" customFormat="1" ht="9.9499999999999993" customHeight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</row>
    <row r="229" spans="1:10" s="1" customFormat="1" ht="9.9499999999999993" customHeight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</row>
    <row r="230" spans="1:10" s="1" customFormat="1" ht="9.9499999999999993" customHeight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</row>
    <row r="231" spans="1:10" s="1" customFormat="1" ht="9.9499999999999993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</row>
    <row r="232" spans="1:10" s="1" customFormat="1" ht="9.9499999999999993" customHeight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</row>
    <row r="233" spans="1:10" s="1" customFormat="1" ht="9.9499999999999993" customHeight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</row>
    <row r="234" spans="1:10" s="1" customFormat="1" ht="9.9499999999999993" customHeight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</row>
    <row r="235" spans="1:10" s="1" customFormat="1" ht="9.9499999999999993" customHeight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</row>
    <row r="236" spans="1:10" s="1" customFormat="1" ht="9.9499999999999993" customHeight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s="1" customFormat="1" ht="9.9499999999999993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</row>
    <row r="238" spans="1:10" s="1" customFormat="1" ht="9.9499999999999993" customHeight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</row>
    <row r="239" spans="1:10" s="1" customFormat="1" ht="9.9499999999999993" customHeight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</row>
    <row r="240" spans="1:10" s="1" customFormat="1" ht="9.9499999999999993" customHeight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</row>
    <row r="241" spans="1:10" s="1" customFormat="1" ht="9.9499999999999993" customHeight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</row>
    <row r="242" spans="1:10" s="1" customFormat="1" ht="9.9499999999999993" customHeight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</row>
    <row r="243" spans="1:10" s="1" customFormat="1" ht="9.9499999999999993" customHeight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</row>
    <row r="244" spans="1:10" s="1" customFormat="1" ht="9.9499999999999993" customHeight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</row>
    <row r="245" spans="1:10" s="1" customFormat="1" ht="9.9499999999999993" customHeight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</row>
    <row r="246" spans="1:10" s="1" customFormat="1" ht="9.9499999999999993" customHeight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</row>
    <row r="247" spans="1:10" s="1" customFormat="1" ht="9.9499999999999993" customHeight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</row>
    <row r="248" spans="1:10" s="1" customFormat="1" ht="9.9499999999999993" customHeight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</row>
    <row r="249" spans="1:10" s="1" customFormat="1" ht="9.9499999999999993" customHeight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</row>
    <row r="250" spans="1:10" s="1" customFormat="1" ht="9.9499999999999993" customHeight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</row>
    <row r="251" spans="1:10" s="1" customFormat="1" ht="9.9499999999999993" customHeight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</row>
    <row r="252" spans="1:10" s="1" customFormat="1" ht="9.9499999999999993" customHeight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</row>
    <row r="253" spans="1:10" s="1" customFormat="1" ht="9.9499999999999993" customHeight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</row>
    <row r="254" spans="1:10" s="1" customFormat="1" ht="9.9499999999999993" customHeight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</row>
    <row r="255" spans="1:10" s="1" customFormat="1" ht="9.9499999999999993" customHeight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</row>
    <row r="256" spans="1:10" s="1" customFormat="1" ht="9.9499999999999993" customHeight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s="1" customFormat="1" ht="9.9499999999999993" customHeight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</row>
    <row r="258" spans="1:10" s="1" customFormat="1" ht="9.9499999999999993" customHeight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</row>
    <row r="259" spans="1:10" s="1" customFormat="1" ht="9.9499999999999993" customHeight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s="1" customFormat="1" ht="9.9499999999999993" customHeight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</row>
    <row r="261" spans="1:10" s="1" customFormat="1" ht="9.9499999999999993" customHeight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</row>
    <row r="262" spans="1:10" s="1" customFormat="1" ht="9.9499999999999993" customHeight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</row>
    <row r="263" spans="1:10" s="1" customFormat="1" ht="9.9499999999999993" customHeight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</row>
    <row r="264" spans="1:10" s="1" customFormat="1" ht="9.9499999999999993" customHeight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</row>
    <row r="265" spans="1:10" s="1" customFormat="1" ht="9.9499999999999993" customHeight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</row>
    <row r="266" spans="1:10" s="1" customFormat="1" ht="9.9499999999999993" customHeight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</row>
    <row r="267" spans="1:10" s="1" customFormat="1" ht="9.9499999999999993" customHeight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</row>
    <row r="268" spans="1:10" s="1" customFormat="1" ht="9.9499999999999993" customHeight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</row>
    <row r="269" spans="1:10" s="1" customFormat="1" ht="9.9499999999999993" customHeight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</row>
    <row r="270" spans="1:10" s="1" customFormat="1" ht="9.9499999999999993" customHeight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</row>
    <row r="271" spans="1:10" s="1" customFormat="1" ht="9.9499999999999993" customHeight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</row>
    <row r="272" spans="1:10" s="1" customFormat="1" ht="9.9499999999999993" customHeight="1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</row>
    <row r="273" spans="1:10" s="1" customFormat="1" ht="9.9499999999999993" customHeight="1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</row>
    <row r="274" spans="1:10" s="1" customFormat="1" ht="9.9499999999999993" customHeight="1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s="1" customFormat="1" ht="9.9499999999999993" customHeight="1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s="1" customFormat="1" ht="9.9499999999999993" customHeight="1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s="1" customFormat="1" ht="9.9499999999999993" customHeight="1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s="1" customFormat="1" ht="9.9499999999999993" customHeight="1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s="1" customFormat="1" ht="9.9499999999999993" customHeight="1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</row>
    <row r="280" spans="1:10" s="1" customFormat="1" ht="9.9499999999999993" customHeight="1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s="1" customFormat="1" ht="9.9499999999999993" customHeight="1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s="1" customFormat="1" ht="9.9499999999999993" customHeight="1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</row>
    <row r="283" spans="1:10" s="1" customFormat="1" ht="9.9499999999999993" customHeight="1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s="1" customFormat="1" ht="9.9499999999999993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</row>
    <row r="285" spans="1:10" s="1" customFormat="1" ht="9.9499999999999993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s="1" customFormat="1" ht="9.9499999999999993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s="1" customFormat="1" ht="9.9499999999999993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</row>
    <row r="288" spans="1:10" s="1" customFormat="1" ht="9.9499999999999993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10" s="1" customFormat="1" ht="9.9499999999999993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</row>
    <row r="290" spans="1:10" s="1" customFormat="1" ht="9.9499999999999993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</row>
    <row r="291" spans="1:10" s="1" customFormat="1" ht="9.9499999999999993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</row>
    <row r="292" spans="1:10" s="1" customFormat="1" ht="9.9499999999999993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</row>
    <row r="293" spans="1:10" s="1" customFormat="1" ht="9.9499999999999993" customHeight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0" s="1" customFormat="1" ht="9.9499999999999993" customHeight="1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0" s="1" customFormat="1" ht="9.9499999999999993" customHeight="1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0" s="1" customFormat="1" ht="9.9499999999999993" customHeight="1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0" s="1" customFormat="1" ht="9.9499999999999993" customHeight="1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0" s="1" customFormat="1" ht="9.9499999999999993" customHeight="1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0" s="1" customFormat="1" ht="9.9499999999999993" customHeight="1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0" s="1" customFormat="1" ht="9.9499999999999993" customHeight="1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0" s="1" customFormat="1" ht="9.9499999999999993" customHeight="1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0" s="1" customFormat="1" ht="9.9499999999999993" customHeight="1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0" s="1" customFormat="1" ht="9.9499999999999993" customHeight="1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0" s="1" customFormat="1" ht="9.9499999999999993" customHeight="1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s="1" customFormat="1" ht="9.9499999999999993" customHeight="1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s="1" customFormat="1" ht="9.9499999999999993" customHeight="1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s="1" customFormat="1" ht="9.9499999999999993" customHeight="1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s="1" customFormat="1" ht="9.9499999999999993" customHeight="1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s="1" customFormat="1" ht="9.9499999999999993" customHeight="1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s="1" customFormat="1" ht="9.9499999999999993" customHeight="1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s="1" customFormat="1" ht="9.9499999999999993" customHeight="1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s="1" customFormat="1" ht="9.9499999999999993" customHeight="1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s="1" customFormat="1" ht="9.9499999999999993" customHeight="1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s="1" customFormat="1" ht="9.9499999999999993" customHeight="1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s="1" customFormat="1" ht="9.9499999999999993" customHeight="1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s="1" customFormat="1" ht="9.9499999999999993" customHeight="1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s="1" customFormat="1" ht="9.9499999999999993" customHeight="1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s="1" customFormat="1" ht="9.9499999999999993" customHeight="1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s="1" customFormat="1" ht="9.9499999999999993" customHeight="1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s="1" customFormat="1" ht="9.9499999999999993" customHeight="1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s="1" customFormat="1" ht="9.9499999999999993" customHeight="1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s="1" customFormat="1" ht="9.9499999999999993" customHeight="1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s="1" customFormat="1" ht="9.9499999999999993" customHeight="1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s="1" customFormat="1" ht="9.9499999999999993" customHeight="1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s="1" customFormat="1" ht="9.9499999999999993" customHeight="1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s="1" customFormat="1" ht="9.9499999999999993" customHeight="1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s="1" customFormat="1" ht="9.9499999999999993" customHeight="1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s="1" customFormat="1" ht="9.9499999999999993" customHeight="1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s="1" customFormat="1" ht="9.9499999999999993" customHeight="1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s="1" customFormat="1" ht="9.9499999999999993" customHeight="1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s="1" customFormat="1" ht="9.9499999999999993" customHeight="1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s="1" customFormat="1" ht="9.9499999999999993" customHeight="1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s="1" customFormat="1" ht="9.9499999999999993" customHeight="1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s="1" customFormat="1" ht="9.9499999999999993" customHeight="1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s="1" customFormat="1" ht="9.9499999999999993" customHeight="1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s="1" customFormat="1" ht="9.9499999999999993" customHeight="1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s="1" customFormat="1" ht="9.9499999999999993" customHeight="1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s="1" customFormat="1" ht="9.9499999999999993" customHeight="1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s="1" customFormat="1" ht="9.9499999999999993" customHeight="1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s="1" customFormat="1" ht="9.9499999999999993" customHeight="1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s="1" customFormat="1" ht="9.9499999999999993" customHeight="1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s="1" customFormat="1" ht="9.9499999999999993" customHeight="1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s="1" customFormat="1" ht="9.9499999999999993" customHeight="1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s="1" customFormat="1" ht="9.9499999999999993" customHeight="1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s="1" customFormat="1" ht="9.9499999999999993" customHeight="1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s="1" customFormat="1" ht="9.9499999999999993" customHeight="1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s="1" customFormat="1" ht="9.9499999999999993" customHeight="1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s="1" customFormat="1" ht="9.9499999999999993" customHeight="1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s="1" customFormat="1" ht="9.9499999999999993" customHeight="1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s="1" customFormat="1" ht="9.9499999999999993" customHeight="1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s="1" customFormat="1" ht="9.9499999999999993" customHeight="1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s="1" customFormat="1" ht="9.9499999999999993" customHeight="1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s="1" customFormat="1" ht="9.9499999999999993" customHeight="1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s="1" customFormat="1" ht="9.9499999999999993" customHeight="1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  <row r="355" spans="1:10" s="1" customFormat="1" ht="9.9499999999999993" customHeight="1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</row>
    <row r="356" spans="1:10" s="1" customFormat="1" ht="9.9499999999999993" customHeight="1" x14ac:dyDescent="0.2">
      <c r="A356" s="65"/>
      <c r="B356" s="65"/>
      <c r="C356" s="65"/>
      <c r="D356" s="65"/>
      <c r="E356" s="65"/>
      <c r="F356" s="65"/>
      <c r="G356" s="65"/>
      <c r="H356" s="65"/>
      <c r="I356" s="65"/>
      <c r="J356" s="65"/>
    </row>
    <row r="357" spans="1:10" s="1" customFormat="1" ht="9.9499999999999993" customHeight="1" x14ac:dyDescent="0.2">
      <c r="A357" s="65"/>
      <c r="B357" s="65"/>
      <c r="C357" s="65"/>
      <c r="D357" s="65"/>
      <c r="E357" s="65"/>
      <c r="F357" s="65"/>
      <c r="G357" s="65"/>
      <c r="H357" s="65"/>
      <c r="I357" s="65"/>
      <c r="J357" s="65"/>
    </row>
    <row r="358" spans="1:10" s="1" customFormat="1" ht="9.9499999999999993" customHeight="1" x14ac:dyDescent="0.2">
      <c r="A358" s="65"/>
      <c r="B358" s="65"/>
      <c r="C358" s="65"/>
      <c r="D358" s="65"/>
      <c r="E358" s="65"/>
      <c r="F358" s="65"/>
      <c r="G358" s="65"/>
      <c r="H358" s="65"/>
      <c r="I358" s="65"/>
      <c r="J358" s="65"/>
    </row>
    <row r="359" spans="1:10" s="1" customFormat="1" ht="9.9499999999999993" customHeight="1" x14ac:dyDescent="0.2">
      <c r="A359" s="65"/>
      <c r="B359" s="65"/>
      <c r="C359" s="65"/>
      <c r="D359" s="65"/>
      <c r="E359" s="65"/>
      <c r="F359" s="65"/>
      <c r="G359" s="65"/>
      <c r="H359" s="65"/>
      <c r="I359" s="65"/>
      <c r="J359" s="65"/>
    </row>
    <row r="360" spans="1:10" s="1" customFormat="1" ht="9.9499999999999993" customHeight="1" x14ac:dyDescent="0.2">
      <c r="A360" s="65"/>
      <c r="B360" s="65"/>
      <c r="C360" s="65"/>
      <c r="D360" s="65"/>
      <c r="E360" s="65"/>
      <c r="F360" s="65"/>
      <c r="G360" s="65"/>
      <c r="H360" s="65"/>
      <c r="I360" s="65"/>
      <c r="J360" s="65"/>
    </row>
    <row r="361" spans="1:10" s="1" customFormat="1" ht="9.9499999999999993" customHeight="1" x14ac:dyDescent="0.2">
      <c r="A361" s="65"/>
      <c r="B361" s="65"/>
      <c r="C361" s="65"/>
      <c r="D361" s="65"/>
      <c r="E361" s="65"/>
      <c r="F361" s="65"/>
      <c r="G361" s="65"/>
      <c r="H361" s="65"/>
      <c r="I361" s="65"/>
      <c r="J361" s="65"/>
    </row>
    <row r="362" spans="1:10" s="1" customFormat="1" ht="9.9499999999999993" customHeight="1" x14ac:dyDescent="0.2">
      <c r="A362" s="65"/>
      <c r="B362" s="65"/>
      <c r="C362" s="65"/>
      <c r="D362" s="65"/>
      <c r="E362" s="65"/>
      <c r="F362" s="65"/>
      <c r="G362" s="65"/>
      <c r="H362" s="65"/>
      <c r="I362" s="65"/>
      <c r="J362" s="65"/>
    </row>
    <row r="363" spans="1:10" s="1" customFormat="1" ht="9.9499999999999993" customHeight="1" x14ac:dyDescent="0.2">
      <c r="A363" s="65"/>
      <c r="B363" s="65"/>
      <c r="C363" s="65"/>
      <c r="D363" s="65"/>
      <c r="E363" s="65"/>
      <c r="F363" s="65"/>
      <c r="G363" s="65"/>
      <c r="H363" s="65"/>
      <c r="I363" s="65"/>
      <c r="J363" s="65"/>
    </row>
    <row r="364" spans="1:10" s="1" customFormat="1" ht="9.9499999999999993" customHeight="1" x14ac:dyDescent="0.2">
      <c r="A364" s="65"/>
      <c r="B364" s="65"/>
      <c r="C364" s="65"/>
      <c r="D364" s="65"/>
      <c r="E364" s="65"/>
      <c r="F364" s="65"/>
      <c r="G364" s="65"/>
      <c r="H364" s="65"/>
      <c r="I364" s="65"/>
      <c r="J364" s="65"/>
    </row>
    <row r="365" spans="1:10" s="1" customFormat="1" ht="9.9499999999999993" customHeight="1" x14ac:dyDescent="0.2">
      <c r="A365" s="65"/>
      <c r="B365" s="65"/>
      <c r="C365" s="65"/>
      <c r="D365" s="65"/>
      <c r="E365" s="65"/>
      <c r="F365" s="65"/>
      <c r="G365" s="65"/>
      <c r="H365" s="65"/>
      <c r="I365" s="65"/>
      <c r="J365" s="65"/>
    </row>
    <row r="366" spans="1:10" s="1" customFormat="1" ht="9.9499999999999993" customHeight="1" x14ac:dyDescent="0.2">
      <c r="A366" s="65"/>
      <c r="B366" s="65"/>
      <c r="C366" s="65"/>
      <c r="D366" s="65"/>
      <c r="E366" s="65"/>
      <c r="F366" s="65"/>
      <c r="G366" s="65"/>
      <c r="H366" s="65"/>
      <c r="I366" s="65"/>
      <c r="J366" s="65"/>
    </row>
    <row r="367" spans="1:10" s="1" customFormat="1" ht="9.9499999999999993" customHeight="1" x14ac:dyDescent="0.2">
      <c r="A367" s="65"/>
      <c r="B367" s="65"/>
      <c r="C367" s="65"/>
      <c r="D367" s="65"/>
      <c r="E367" s="65"/>
      <c r="F367" s="65"/>
      <c r="G367" s="65"/>
      <c r="H367" s="65"/>
      <c r="I367" s="65"/>
      <c r="J367" s="65"/>
    </row>
    <row r="368" spans="1:10" s="1" customFormat="1" ht="9.9499999999999993" customHeight="1" x14ac:dyDescent="0.2">
      <c r="A368" s="65"/>
      <c r="B368" s="65"/>
      <c r="C368" s="65"/>
      <c r="D368" s="65"/>
      <c r="E368" s="65"/>
      <c r="F368" s="65"/>
      <c r="G368" s="65"/>
      <c r="H368" s="65"/>
      <c r="I368" s="65"/>
      <c r="J368" s="65"/>
    </row>
    <row r="369" spans="1:10" s="1" customFormat="1" ht="9.9499999999999993" customHeight="1" x14ac:dyDescent="0.2">
      <c r="A369" s="65"/>
      <c r="B369" s="65"/>
      <c r="C369" s="65"/>
      <c r="D369" s="65"/>
      <c r="E369" s="65"/>
      <c r="F369" s="65"/>
      <c r="G369" s="65"/>
      <c r="H369" s="65"/>
      <c r="I369" s="65"/>
      <c r="J369" s="65"/>
    </row>
    <row r="370" spans="1:10" s="1" customFormat="1" ht="9.9499999999999993" customHeight="1" x14ac:dyDescent="0.2">
      <c r="A370" s="65"/>
      <c r="B370" s="65"/>
      <c r="C370" s="65"/>
      <c r="D370" s="65"/>
      <c r="E370" s="65"/>
      <c r="F370" s="65"/>
      <c r="G370" s="65"/>
      <c r="H370" s="65"/>
      <c r="I370" s="65"/>
      <c r="J370" s="65"/>
    </row>
    <row r="371" spans="1:10" s="1" customFormat="1" ht="9.9499999999999993" customHeight="1" x14ac:dyDescent="0.2">
      <c r="A371" s="65"/>
      <c r="B371" s="65"/>
      <c r="C371" s="65"/>
      <c r="D371" s="65"/>
      <c r="E371" s="65"/>
      <c r="F371" s="65"/>
      <c r="G371" s="65"/>
      <c r="H371" s="65"/>
      <c r="I371" s="65"/>
      <c r="J371" s="65"/>
    </row>
    <row r="372" spans="1:10" s="1" customFormat="1" ht="9.9499999999999993" customHeight="1" x14ac:dyDescent="0.2">
      <c r="A372" s="65"/>
      <c r="B372" s="65"/>
      <c r="C372" s="65"/>
      <c r="D372" s="65"/>
      <c r="E372" s="65"/>
      <c r="F372" s="65"/>
      <c r="G372" s="65"/>
      <c r="H372" s="65"/>
      <c r="I372" s="65"/>
      <c r="J372" s="65"/>
    </row>
    <row r="373" spans="1:10" s="1" customFormat="1" ht="9.9499999999999993" customHeight="1" x14ac:dyDescent="0.2">
      <c r="A373" s="65"/>
      <c r="B373" s="65"/>
      <c r="C373" s="65"/>
      <c r="D373" s="65"/>
      <c r="E373" s="65"/>
      <c r="F373" s="65"/>
      <c r="G373" s="65"/>
      <c r="H373" s="65"/>
      <c r="I373" s="65"/>
      <c r="J373" s="65"/>
    </row>
    <row r="374" spans="1:10" s="1" customFormat="1" ht="9.9499999999999993" customHeight="1" x14ac:dyDescent="0.2">
      <c r="A374" s="65"/>
      <c r="B374" s="65"/>
      <c r="C374" s="65"/>
      <c r="D374" s="65"/>
      <c r="E374" s="65"/>
      <c r="F374" s="65"/>
      <c r="G374" s="65"/>
      <c r="H374" s="65"/>
      <c r="I374" s="65"/>
      <c r="J374" s="65"/>
    </row>
    <row r="375" spans="1:10" s="1" customFormat="1" ht="9.9499999999999993" customHeight="1" x14ac:dyDescent="0.2">
      <c r="A375" s="65"/>
      <c r="B375" s="65"/>
      <c r="C375" s="65"/>
      <c r="D375" s="65"/>
      <c r="E375" s="65"/>
      <c r="F375" s="65"/>
      <c r="G375" s="65"/>
      <c r="H375" s="65"/>
      <c r="I375" s="65"/>
      <c r="J375" s="65"/>
    </row>
    <row r="376" spans="1:10" s="1" customFormat="1" ht="9.9499999999999993" customHeight="1" x14ac:dyDescent="0.2">
      <c r="A376" s="65"/>
      <c r="B376" s="65"/>
      <c r="C376" s="65"/>
      <c r="D376" s="65"/>
      <c r="E376" s="65"/>
      <c r="F376" s="65"/>
      <c r="G376" s="65"/>
      <c r="H376" s="65"/>
      <c r="I376" s="65"/>
      <c r="J376" s="65"/>
    </row>
    <row r="377" spans="1:10" s="1" customFormat="1" ht="9.9499999999999993" customHeight="1" x14ac:dyDescent="0.2">
      <c r="A377" s="65"/>
      <c r="B377" s="65"/>
      <c r="C377" s="65"/>
      <c r="D377" s="65"/>
      <c r="E377" s="65"/>
      <c r="F377" s="65"/>
      <c r="G377" s="65"/>
      <c r="H377" s="65"/>
      <c r="I377" s="65"/>
      <c r="J377" s="65"/>
    </row>
    <row r="378" spans="1:10" s="1" customFormat="1" ht="9.9499999999999993" customHeight="1" x14ac:dyDescent="0.2">
      <c r="A378" s="65"/>
      <c r="B378" s="65"/>
      <c r="C378" s="65"/>
      <c r="D378" s="65"/>
      <c r="E378" s="65"/>
      <c r="F378" s="65"/>
      <c r="G378" s="65"/>
      <c r="H378" s="65"/>
      <c r="I378" s="65"/>
      <c r="J378" s="65"/>
    </row>
    <row r="379" spans="1:10" s="1" customFormat="1" ht="9.9499999999999993" customHeight="1" x14ac:dyDescent="0.2">
      <c r="A379" s="65"/>
      <c r="B379" s="65"/>
      <c r="C379" s="65"/>
      <c r="D379" s="65"/>
      <c r="E379" s="65"/>
      <c r="F379" s="65"/>
      <c r="G379" s="65"/>
      <c r="H379" s="65"/>
      <c r="I379" s="65"/>
      <c r="J379" s="65"/>
    </row>
    <row r="380" spans="1:10" s="1" customFormat="1" ht="9.9499999999999993" customHeight="1" x14ac:dyDescent="0.2">
      <c r="A380" s="65"/>
      <c r="B380" s="65"/>
      <c r="C380" s="65"/>
      <c r="D380" s="65"/>
      <c r="E380" s="65"/>
      <c r="F380" s="65"/>
      <c r="G380" s="65"/>
      <c r="H380" s="65"/>
      <c r="I380" s="65"/>
      <c r="J380" s="65"/>
    </row>
    <row r="381" spans="1:10" s="1" customFormat="1" ht="9.9499999999999993" customHeight="1" x14ac:dyDescent="0.2">
      <c r="A381" s="65"/>
      <c r="B381" s="65"/>
      <c r="C381" s="65"/>
      <c r="D381" s="65"/>
      <c r="E381" s="65"/>
      <c r="F381" s="65"/>
      <c r="G381" s="65"/>
      <c r="H381" s="65"/>
      <c r="I381" s="65"/>
      <c r="J381" s="65"/>
    </row>
    <row r="382" spans="1:10" s="1" customFormat="1" ht="9.9499999999999993" customHeight="1" x14ac:dyDescent="0.2">
      <c r="A382" s="65"/>
      <c r="B382" s="65"/>
      <c r="C382" s="65"/>
      <c r="D382" s="65"/>
      <c r="E382" s="65"/>
      <c r="F382" s="65"/>
      <c r="G382" s="65"/>
      <c r="H382" s="65"/>
      <c r="I382" s="65"/>
      <c r="J382" s="65"/>
    </row>
    <row r="383" spans="1:10" s="1" customFormat="1" ht="9.9499999999999993" customHeight="1" x14ac:dyDescent="0.2">
      <c r="A383" s="65"/>
      <c r="B383" s="65"/>
      <c r="C383" s="65"/>
      <c r="D383" s="65"/>
      <c r="E383" s="65"/>
      <c r="F383" s="65"/>
      <c r="G383" s="65"/>
      <c r="H383" s="65"/>
      <c r="I383" s="65"/>
      <c r="J383" s="65"/>
    </row>
    <row r="384" spans="1:10" s="1" customFormat="1" ht="9.9499999999999993" customHeight="1" x14ac:dyDescent="0.2">
      <c r="A384" s="65"/>
      <c r="B384" s="65"/>
      <c r="C384" s="65"/>
      <c r="D384" s="65"/>
      <c r="E384" s="65"/>
      <c r="F384" s="65"/>
      <c r="G384" s="65"/>
      <c r="H384" s="65"/>
      <c r="I384" s="65"/>
      <c r="J384" s="65"/>
    </row>
    <row r="385" spans="1:10" s="1" customFormat="1" ht="9.9499999999999993" customHeight="1" x14ac:dyDescent="0.2">
      <c r="A385" s="65"/>
      <c r="B385" s="65"/>
      <c r="C385" s="65"/>
      <c r="D385" s="65"/>
      <c r="E385" s="65"/>
      <c r="F385" s="65"/>
      <c r="G385" s="65"/>
      <c r="H385" s="65"/>
      <c r="I385" s="65"/>
      <c r="J385" s="65"/>
    </row>
    <row r="386" spans="1:10" s="1" customFormat="1" ht="9.9499999999999993" customHeight="1" x14ac:dyDescent="0.2">
      <c r="A386" s="65"/>
      <c r="B386" s="65"/>
      <c r="C386" s="65"/>
      <c r="D386" s="65"/>
      <c r="E386" s="65"/>
      <c r="F386" s="65"/>
      <c r="G386" s="65"/>
      <c r="H386" s="65"/>
      <c r="I386" s="65"/>
      <c r="J386" s="65"/>
    </row>
    <row r="387" spans="1:10" s="1" customFormat="1" ht="9.9499999999999993" customHeight="1" x14ac:dyDescent="0.2">
      <c r="A387" s="65"/>
      <c r="B387" s="65"/>
      <c r="C387" s="65"/>
      <c r="D387" s="65"/>
      <c r="E387" s="65"/>
      <c r="F387" s="65"/>
      <c r="G387" s="65"/>
      <c r="H387" s="65"/>
      <c r="I387" s="65"/>
      <c r="J387" s="65"/>
    </row>
    <row r="388" spans="1:10" s="1" customFormat="1" ht="9.9499999999999993" customHeight="1" x14ac:dyDescent="0.2">
      <c r="A388" s="65"/>
      <c r="B388" s="65"/>
      <c r="C388" s="65"/>
      <c r="D388" s="65"/>
      <c r="E388" s="65"/>
      <c r="F388" s="65"/>
      <c r="G388" s="65"/>
      <c r="H388" s="65"/>
      <c r="I388" s="65"/>
      <c r="J388" s="65"/>
    </row>
    <row r="389" spans="1:10" s="1" customFormat="1" ht="9.9499999999999993" customHeight="1" x14ac:dyDescent="0.2">
      <c r="A389" s="65"/>
      <c r="B389" s="65"/>
      <c r="C389" s="65"/>
      <c r="D389" s="65"/>
      <c r="E389" s="65"/>
      <c r="F389" s="65"/>
      <c r="G389" s="65"/>
      <c r="H389" s="65"/>
      <c r="I389" s="65"/>
      <c r="J389" s="65"/>
    </row>
    <row r="390" spans="1:10" s="1" customFormat="1" ht="9.9499999999999993" customHeight="1" x14ac:dyDescent="0.2">
      <c r="A390" s="65"/>
      <c r="B390" s="65"/>
      <c r="C390" s="65"/>
      <c r="D390" s="65"/>
      <c r="E390" s="65"/>
      <c r="F390" s="65"/>
      <c r="G390" s="65"/>
      <c r="H390" s="65"/>
      <c r="I390" s="65"/>
      <c r="J390" s="65"/>
    </row>
    <row r="391" spans="1:10" s="1" customFormat="1" ht="9.9499999999999993" customHeight="1" x14ac:dyDescent="0.2">
      <c r="A391" s="65"/>
      <c r="B391" s="65"/>
      <c r="C391" s="65"/>
      <c r="D391" s="65"/>
      <c r="E391" s="65"/>
      <c r="F391" s="65"/>
      <c r="G391" s="65"/>
      <c r="H391" s="65"/>
      <c r="I391" s="65"/>
      <c r="J391" s="65"/>
    </row>
    <row r="392" spans="1:10" s="1" customFormat="1" ht="9.9499999999999993" customHeight="1" x14ac:dyDescent="0.2">
      <c r="A392" s="65"/>
      <c r="B392" s="65"/>
      <c r="C392" s="65"/>
      <c r="D392" s="65"/>
      <c r="E392" s="65"/>
      <c r="F392" s="65"/>
      <c r="G392" s="65"/>
      <c r="H392" s="65"/>
      <c r="I392" s="65"/>
      <c r="J392" s="65"/>
    </row>
    <row r="393" spans="1:10" s="1" customFormat="1" ht="9.9499999999999993" customHeight="1" x14ac:dyDescent="0.2">
      <c r="A393" s="65"/>
      <c r="B393" s="65"/>
      <c r="C393" s="65"/>
      <c r="D393" s="65"/>
      <c r="E393" s="65"/>
      <c r="F393" s="65"/>
      <c r="G393" s="65"/>
      <c r="H393" s="65"/>
      <c r="I393" s="65"/>
      <c r="J393" s="65"/>
    </row>
    <row r="394" spans="1:10" s="1" customFormat="1" ht="9.9499999999999993" customHeight="1" x14ac:dyDescent="0.2">
      <c r="A394" s="65"/>
      <c r="B394" s="65"/>
      <c r="C394" s="65"/>
      <c r="D394" s="65"/>
      <c r="E394" s="65"/>
      <c r="F394" s="65"/>
      <c r="G394" s="65"/>
      <c r="H394" s="65"/>
      <c r="I394" s="65"/>
      <c r="J394" s="65"/>
    </row>
    <row r="395" spans="1:10" s="1" customFormat="1" ht="9.9499999999999993" customHeight="1" x14ac:dyDescent="0.2">
      <c r="A395" s="65"/>
      <c r="B395" s="65"/>
      <c r="C395" s="65"/>
      <c r="D395" s="65"/>
      <c r="E395" s="65"/>
      <c r="F395" s="65"/>
      <c r="G395" s="65"/>
      <c r="H395" s="65"/>
      <c r="I395" s="65"/>
      <c r="J395" s="65"/>
    </row>
    <row r="396" spans="1:10" s="1" customFormat="1" ht="9.9499999999999993" customHeight="1" x14ac:dyDescent="0.2">
      <c r="A396" s="65"/>
      <c r="B396" s="65"/>
      <c r="C396" s="65"/>
      <c r="D396" s="65"/>
      <c r="E396" s="65"/>
      <c r="F396" s="65"/>
      <c r="G396" s="65"/>
      <c r="H396" s="65"/>
      <c r="I396" s="65"/>
      <c r="J396" s="65"/>
    </row>
    <row r="397" spans="1:10" s="1" customFormat="1" ht="9.9499999999999993" customHeight="1" x14ac:dyDescent="0.2">
      <c r="A397" s="65"/>
      <c r="B397" s="65"/>
      <c r="C397" s="65"/>
      <c r="D397" s="65"/>
      <c r="E397" s="65"/>
      <c r="F397" s="65"/>
      <c r="G397" s="65"/>
      <c r="H397" s="65"/>
      <c r="I397" s="65"/>
      <c r="J397" s="65"/>
    </row>
    <row r="398" spans="1:10" s="1" customFormat="1" ht="9.9499999999999993" customHeight="1" x14ac:dyDescent="0.2">
      <c r="A398" s="65"/>
      <c r="B398" s="65"/>
      <c r="C398" s="65"/>
      <c r="D398" s="65"/>
      <c r="E398" s="65"/>
      <c r="F398" s="65"/>
      <c r="G398" s="65"/>
      <c r="H398" s="65"/>
      <c r="I398" s="65"/>
      <c r="J398" s="65"/>
    </row>
    <row r="399" spans="1:10" s="1" customFormat="1" ht="9.9499999999999993" customHeight="1" x14ac:dyDescent="0.2">
      <c r="A399" s="65"/>
      <c r="B399" s="65"/>
      <c r="C399" s="65"/>
      <c r="D399" s="65"/>
      <c r="E399" s="65"/>
      <c r="F399" s="65"/>
      <c r="G399" s="65"/>
      <c r="H399" s="65"/>
      <c r="I399" s="65"/>
      <c r="J399" s="65"/>
    </row>
    <row r="400" spans="1:10" s="1" customFormat="1" ht="9.9499999999999993" customHeight="1" x14ac:dyDescent="0.2">
      <c r="A400" s="65"/>
      <c r="B400" s="65"/>
      <c r="C400" s="65"/>
      <c r="D400" s="65"/>
      <c r="E400" s="65"/>
      <c r="F400" s="65"/>
      <c r="G400" s="65"/>
      <c r="H400" s="65"/>
      <c r="I400" s="65"/>
      <c r="J400" s="65"/>
    </row>
    <row r="401" spans="1:10" s="1" customFormat="1" ht="9.9499999999999993" customHeight="1" x14ac:dyDescent="0.2">
      <c r="A401" s="65"/>
      <c r="B401" s="65"/>
      <c r="C401" s="65"/>
      <c r="D401" s="65"/>
      <c r="E401" s="65"/>
      <c r="F401" s="65"/>
      <c r="G401" s="65"/>
      <c r="H401" s="65"/>
      <c r="I401" s="65"/>
      <c r="J401" s="65"/>
    </row>
    <row r="402" spans="1:10" s="1" customFormat="1" ht="9.9499999999999993" customHeight="1" x14ac:dyDescent="0.2">
      <c r="A402" s="65"/>
      <c r="B402" s="65"/>
      <c r="C402" s="65"/>
      <c r="D402" s="65"/>
      <c r="E402" s="65"/>
      <c r="F402" s="65"/>
      <c r="G402" s="65"/>
      <c r="H402" s="65"/>
      <c r="I402" s="65"/>
      <c r="J402" s="65"/>
    </row>
    <row r="403" spans="1:10" s="1" customFormat="1" ht="9.9499999999999993" customHeight="1" x14ac:dyDescent="0.2">
      <c r="A403" s="65"/>
      <c r="B403" s="65"/>
      <c r="C403" s="65"/>
      <c r="D403" s="65"/>
      <c r="E403" s="65"/>
      <c r="F403" s="65"/>
      <c r="G403" s="65"/>
      <c r="H403" s="65"/>
      <c r="I403" s="65"/>
      <c r="J403" s="65"/>
    </row>
    <row r="404" spans="1:10" s="1" customFormat="1" ht="9.9499999999999993" customHeight="1" x14ac:dyDescent="0.2">
      <c r="A404" s="65"/>
      <c r="B404" s="65"/>
      <c r="C404" s="65"/>
      <c r="D404" s="65"/>
      <c r="E404" s="65"/>
      <c r="F404" s="65"/>
      <c r="G404" s="65"/>
      <c r="H404" s="65"/>
      <c r="I404" s="65"/>
      <c r="J404" s="65"/>
    </row>
    <row r="405" spans="1:10" s="1" customFormat="1" ht="9.9499999999999993" customHeight="1" x14ac:dyDescent="0.2">
      <c r="A405" s="65"/>
      <c r="B405" s="65"/>
      <c r="C405" s="65"/>
      <c r="D405" s="65"/>
      <c r="E405" s="65"/>
      <c r="F405" s="65"/>
      <c r="G405" s="65"/>
      <c r="H405" s="65"/>
      <c r="I405" s="65"/>
      <c r="J405" s="65"/>
    </row>
    <row r="406" spans="1:10" s="1" customFormat="1" ht="9.9499999999999993" customHeight="1" x14ac:dyDescent="0.2">
      <c r="A406" s="65"/>
      <c r="B406" s="65"/>
      <c r="C406" s="65"/>
      <c r="D406" s="65"/>
      <c r="E406" s="65"/>
      <c r="F406" s="65"/>
      <c r="G406" s="65"/>
      <c r="H406" s="65"/>
      <c r="I406" s="65"/>
      <c r="J406" s="65"/>
    </row>
    <row r="407" spans="1:10" s="1" customFormat="1" ht="9.9499999999999993" customHeight="1" x14ac:dyDescent="0.2">
      <c r="A407" s="65"/>
      <c r="B407" s="65"/>
      <c r="C407" s="65"/>
      <c r="D407" s="65"/>
      <c r="E407" s="65"/>
      <c r="F407" s="65"/>
      <c r="G407" s="65"/>
      <c r="H407" s="65"/>
      <c r="I407" s="65"/>
      <c r="J407" s="65"/>
    </row>
    <row r="408" spans="1:10" s="1" customFormat="1" ht="9.9499999999999993" customHeight="1" x14ac:dyDescent="0.2">
      <c r="A408" s="65"/>
      <c r="B408" s="65"/>
      <c r="C408" s="65"/>
      <c r="D408" s="65"/>
      <c r="E408" s="65"/>
      <c r="F408" s="65"/>
      <c r="G408" s="65"/>
      <c r="H408" s="65"/>
      <c r="I408" s="65"/>
      <c r="J408" s="65"/>
    </row>
    <row r="409" spans="1:10" s="1" customFormat="1" ht="9.9499999999999993" customHeight="1" x14ac:dyDescent="0.2">
      <c r="A409" s="65"/>
      <c r="B409" s="65"/>
      <c r="C409" s="65"/>
      <c r="D409" s="65"/>
      <c r="E409" s="65"/>
      <c r="F409" s="65"/>
      <c r="G409" s="65"/>
      <c r="H409" s="65"/>
      <c r="I409" s="65"/>
      <c r="J409" s="65"/>
    </row>
    <row r="410" spans="1:10" s="1" customFormat="1" ht="9.9499999999999993" customHeight="1" x14ac:dyDescent="0.2">
      <c r="A410" s="65"/>
      <c r="B410" s="65"/>
      <c r="C410" s="65"/>
      <c r="D410" s="65"/>
      <c r="E410" s="65"/>
      <c r="F410" s="65"/>
      <c r="G410" s="65"/>
      <c r="H410" s="65"/>
      <c r="I410" s="65"/>
      <c r="J410" s="65"/>
    </row>
    <row r="411" spans="1:10" s="1" customFormat="1" ht="9.9499999999999993" customHeight="1" x14ac:dyDescent="0.2">
      <c r="A411" s="65"/>
      <c r="B411" s="65"/>
      <c r="C411" s="65"/>
      <c r="D411" s="65"/>
      <c r="E411" s="65"/>
      <c r="F411" s="65"/>
      <c r="G411" s="65"/>
      <c r="H411" s="65"/>
      <c r="I411" s="65"/>
      <c r="J411" s="65"/>
    </row>
    <row r="412" spans="1:10" s="1" customFormat="1" ht="9.9499999999999993" customHeight="1" x14ac:dyDescent="0.2">
      <c r="A412" s="65"/>
      <c r="B412" s="65"/>
      <c r="C412" s="65"/>
      <c r="D412" s="65"/>
      <c r="E412" s="65"/>
      <c r="F412" s="65"/>
      <c r="G412" s="65"/>
      <c r="H412" s="65"/>
      <c r="I412" s="65"/>
      <c r="J412" s="65"/>
    </row>
    <row r="413" spans="1:10" s="1" customFormat="1" ht="9.9499999999999993" customHeight="1" x14ac:dyDescent="0.2">
      <c r="A413" s="65"/>
      <c r="B413" s="65"/>
      <c r="C413" s="65"/>
      <c r="D413" s="65"/>
      <c r="E413" s="65"/>
      <c r="F413" s="65"/>
      <c r="G413" s="65"/>
      <c r="H413" s="65"/>
      <c r="I413" s="65"/>
      <c r="J413" s="65"/>
    </row>
    <row r="414" spans="1:10" s="1" customFormat="1" ht="9.9499999999999993" customHeight="1" x14ac:dyDescent="0.2">
      <c r="A414" s="65"/>
      <c r="B414" s="65"/>
      <c r="C414" s="65"/>
      <c r="D414" s="65"/>
      <c r="E414" s="65"/>
      <c r="F414" s="65"/>
      <c r="G414" s="65"/>
      <c r="H414" s="65"/>
      <c r="I414" s="65"/>
      <c r="J414" s="65"/>
    </row>
    <row r="415" spans="1:10" s="1" customFormat="1" ht="9.9499999999999993" customHeight="1" x14ac:dyDescent="0.2">
      <c r="A415" s="65"/>
      <c r="B415" s="65"/>
      <c r="C415" s="65"/>
      <c r="D415" s="65"/>
      <c r="E415" s="65"/>
      <c r="F415" s="65"/>
      <c r="G415" s="65"/>
      <c r="H415" s="65"/>
      <c r="I415" s="65"/>
      <c r="J415" s="65"/>
    </row>
    <row r="416" spans="1:10" s="1" customFormat="1" ht="9.9499999999999993" customHeight="1" x14ac:dyDescent="0.2">
      <c r="A416" s="65"/>
      <c r="B416" s="65"/>
      <c r="C416" s="65"/>
      <c r="D416" s="65"/>
      <c r="E416" s="65"/>
      <c r="F416" s="65"/>
      <c r="G416" s="65"/>
      <c r="H416" s="65"/>
      <c r="I416" s="65"/>
      <c r="J416" s="65"/>
    </row>
    <row r="417" spans="1:10" s="1" customFormat="1" ht="9.9499999999999993" customHeight="1" x14ac:dyDescent="0.2">
      <c r="A417" s="65"/>
      <c r="B417" s="65"/>
      <c r="C417" s="65"/>
      <c r="D417" s="65"/>
      <c r="E417" s="65"/>
      <c r="F417" s="65"/>
      <c r="G417" s="65"/>
      <c r="H417" s="65"/>
      <c r="I417" s="65"/>
      <c r="J417" s="65"/>
    </row>
    <row r="418" spans="1:10" s="1" customFormat="1" ht="9.9499999999999993" customHeight="1" x14ac:dyDescent="0.2">
      <c r="A418" s="65"/>
      <c r="B418" s="65"/>
      <c r="C418" s="65"/>
      <c r="D418" s="65"/>
      <c r="E418" s="65"/>
      <c r="F418" s="65"/>
      <c r="G418" s="65"/>
      <c r="H418" s="65"/>
      <c r="I418" s="65"/>
      <c r="J418" s="65"/>
    </row>
    <row r="419" spans="1:10" s="1" customFormat="1" ht="9.9499999999999993" customHeight="1" x14ac:dyDescent="0.2">
      <c r="A419" s="65"/>
      <c r="B419" s="65"/>
      <c r="C419" s="65"/>
      <c r="D419" s="65"/>
      <c r="E419" s="65"/>
      <c r="F419" s="65"/>
      <c r="G419" s="65"/>
      <c r="H419" s="65"/>
      <c r="I419" s="65"/>
      <c r="J419" s="65"/>
    </row>
    <row r="420" spans="1:10" s="1" customFormat="1" ht="9.9499999999999993" customHeight="1" x14ac:dyDescent="0.2">
      <c r="A420" s="65"/>
      <c r="B420" s="65"/>
      <c r="C420" s="65"/>
      <c r="D420" s="65"/>
      <c r="E420" s="65"/>
      <c r="F420" s="65"/>
      <c r="G420" s="65"/>
      <c r="H420" s="65"/>
      <c r="I420" s="65"/>
      <c r="J420" s="65"/>
    </row>
    <row r="421" spans="1:10" s="1" customFormat="1" ht="9.9499999999999993" customHeight="1" x14ac:dyDescent="0.2">
      <c r="A421" s="65"/>
      <c r="B421" s="65"/>
      <c r="C421" s="65"/>
      <c r="D421" s="65"/>
      <c r="E421" s="65"/>
      <c r="F421" s="65"/>
      <c r="G421" s="65"/>
      <c r="H421" s="65"/>
      <c r="I421" s="65"/>
      <c r="J421" s="65"/>
    </row>
    <row r="422" spans="1:10" s="1" customFormat="1" ht="9.9499999999999993" customHeight="1" x14ac:dyDescent="0.2">
      <c r="A422" s="65"/>
      <c r="B422" s="65"/>
      <c r="C422" s="65"/>
      <c r="D422" s="65"/>
      <c r="E422" s="65"/>
      <c r="F422" s="65"/>
      <c r="G422" s="65"/>
      <c r="H422" s="65"/>
      <c r="I422" s="65"/>
      <c r="J422" s="65"/>
    </row>
    <row r="423" spans="1:10" s="1" customFormat="1" ht="9.9499999999999993" customHeight="1" x14ac:dyDescent="0.2">
      <c r="A423" s="65"/>
      <c r="B423" s="65"/>
      <c r="C423" s="65"/>
      <c r="D423" s="65"/>
      <c r="E423" s="65"/>
      <c r="F423" s="65"/>
      <c r="G423" s="65"/>
      <c r="H423" s="65"/>
      <c r="I423" s="65"/>
      <c r="J423" s="65"/>
    </row>
    <row r="424" spans="1:10" s="1" customFormat="1" ht="9.9499999999999993" customHeight="1" x14ac:dyDescent="0.2">
      <c r="A424" s="65"/>
      <c r="B424" s="65"/>
      <c r="C424" s="65"/>
      <c r="D424" s="65"/>
      <c r="E424" s="65"/>
      <c r="F424" s="65"/>
      <c r="G424" s="65"/>
      <c r="H424" s="65"/>
      <c r="I424" s="65"/>
      <c r="J424" s="65"/>
    </row>
    <row r="425" spans="1:10" s="1" customFormat="1" ht="9.9499999999999993" customHeight="1" x14ac:dyDescent="0.2">
      <c r="A425" s="65"/>
      <c r="B425" s="65"/>
      <c r="C425" s="65"/>
      <c r="D425" s="65"/>
      <c r="E425" s="65"/>
      <c r="F425" s="65"/>
      <c r="G425" s="65"/>
      <c r="H425" s="65"/>
      <c r="I425" s="65"/>
      <c r="J425" s="65"/>
    </row>
    <row r="426" spans="1:10" s="1" customFormat="1" ht="9.9499999999999993" customHeight="1" x14ac:dyDescent="0.2">
      <c r="A426" s="65"/>
      <c r="B426" s="65"/>
      <c r="C426" s="65"/>
      <c r="D426" s="65"/>
      <c r="E426" s="65"/>
      <c r="F426" s="65"/>
      <c r="G426" s="65"/>
      <c r="H426" s="65"/>
      <c r="I426" s="65"/>
      <c r="J426" s="65"/>
    </row>
    <row r="427" spans="1:10" s="1" customFormat="1" ht="9.9499999999999993" customHeight="1" x14ac:dyDescent="0.2">
      <c r="A427" s="65"/>
      <c r="B427" s="65"/>
      <c r="C427" s="65"/>
      <c r="D427" s="65"/>
      <c r="E427" s="65"/>
      <c r="F427" s="65"/>
      <c r="G427" s="65"/>
      <c r="H427" s="65"/>
      <c r="I427" s="65"/>
      <c r="J427" s="65"/>
    </row>
    <row r="428" spans="1:10" s="1" customFormat="1" ht="9.9499999999999993" customHeight="1" x14ac:dyDescent="0.2">
      <c r="A428" s="65"/>
      <c r="B428" s="65"/>
      <c r="C428" s="65"/>
      <c r="D428" s="65"/>
      <c r="E428" s="65"/>
      <c r="F428" s="65"/>
      <c r="G428" s="65"/>
      <c r="H428" s="65"/>
      <c r="I428" s="65"/>
      <c r="J428" s="65"/>
    </row>
    <row r="429" spans="1:10" s="1" customFormat="1" ht="9.9499999999999993" customHeight="1" x14ac:dyDescent="0.2">
      <c r="A429" s="65"/>
      <c r="B429" s="65"/>
      <c r="C429" s="65"/>
      <c r="D429" s="65"/>
      <c r="E429" s="65"/>
      <c r="F429" s="65"/>
      <c r="G429" s="65"/>
      <c r="H429" s="65"/>
      <c r="I429" s="65"/>
      <c r="J429" s="65"/>
    </row>
    <row r="430" spans="1:10" s="1" customFormat="1" ht="9.9499999999999993" customHeight="1" x14ac:dyDescent="0.2">
      <c r="A430" s="65"/>
      <c r="B430" s="65"/>
      <c r="C430" s="65"/>
      <c r="D430" s="65"/>
      <c r="E430" s="65"/>
      <c r="F430" s="65"/>
      <c r="G430" s="65"/>
      <c r="H430" s="65"/>
      <c r="I430" s="65"/>
      <c r="J430" s="65"/>
    </row>
    <row r="431" spans="1:10" s="1" customFormat="1" ht="9.9499999999999993" customHeight="1" x14ac:dyDescent="0.2">
      <c r="A431" s="65"/>
      <c r="B431" s="65"/>
      <c r="C431" s="65"/>
      <c r="D431" s="65"/>
      <c r="E431" s="65"/>
      <c r="F431" s="65"/>
      <c r="G431" s="65"/>
      <c r="H431" s="65"/>
      <c r="I431" s="65"/>
      <c r="J431" s="65"/>
    </row>
    <row r="432" spans="1:10" s="1" customFormat="1" ht="9.9499999999999993" customHeight="1" x14ac:dyDescent="0.2">
      <c r="A432" s="65"/>
      <c r="B432" s="65"/>
      <c r="C432" s="65"/>
      <c r="D432" s="65"/>
      <c r="E432" s="65"/>
      <c r="F432" s="65"/>
      <c r="G432" s="65"/>
      <c r="H432" s="65"/>
      <c r="I432" s="65"/>
      <c r="J432" s="65"/>
    </row>
    <row r="433" spans="1:10" s="1" customFormat="1" ht="9.9499999999999993" customHeight="1" x14ac:dyDescent="0.2">
      <c r="A433" s="65"/>
      <c r="B433" s="65"/>
      <c r="C433" s="65"/>
      <c r="D433" s="65"/>
      <c r="E433" s="65"/>
      <c r="F433" s="65"/>
      <c r="G433" s="65"/>
      <c r="H433" s="65"/>
      <c r="I433" s="65"/>
      <c r="J433" s="65"/>
    </row>
    <row r="434" spans="1:10" s="1" customFormat="1" ht="9.9499999999999993" customHeight="1" x14ac:dyDescent="0.2">
      <c r="A434" s="65"/>
      <c r="B434" s="65"/>
      <c r="C434" s="65"/>
      <c r="D434" s="65"/>
      <c r="E434" s="65"/>
      <c r="F434" s="65"/>
      <c r="G434" s="65"/>
      <c r="H434" s="65"/>
      <c r="I434" s="65"/>
      <c r="J434" s="65"/>
    </row>
    <row r="435" spans="1:10" s="1" customFormat="1" ht="9.9499999999999993" customHeight="1" x14ac:dyDescent="0.2">
      <c r="A435" s="65"/>
      <c r="B435" s="65"/>
      <c r="C435" s="65"/>
      <c r="D435" s="65"/>
      <c r="E435" s="65"/>
      <c r="F435" s="65"/>
      <c r="G435" s="65"/>
      <c r="H435" s="65"/>
      <c r="I435" s="65"/>
      <c r="J435" s="65"/>
    </row>
    <row r="436" spans="1:10" s="1" customFormat="1" ht="9.9499999999999993" customHeight="1" x14ac:dyDescent="0.2">
      <c r="A436" s="65"/>
      <c r="B436" s="65"/>
      <c r="C436" s="65"/>
      <c r="D436" s="65"/>
      <c r="E436" s="65"/>
      <c r="F436" s="65"/>
      <c r="G436" s="65"/>
      <c r="H436" s="65"/>
      <c r="I436" s="65"/>
      <c r="J436" s="65"/>
    </row>
    <row r="437" spans="1:10" s="1" customFormat="1" ht="9.9499999999999993" customHeight="1" x14ac:dyDescent="0.2">
      <c r="A437" s="65"/>
      <c r="B437" s="65"/>
      <c r="C437" s="65"/>
      <c r="D437" s="65"/>
      <c r="E437" s="65"/>
      <c r="F437" s="65"/>
      <c r="G437" s="65"/>
      <c r="H437" s="65"/>
      <c r="I437" s="65"/>
      <c r="J437" s="65"/>
    </row>
    <row r="438" spans="1:10" s="1" customFormat="1" ht="9.9499999999999993" customHeight="1" x14ac:dyDescent="0.2">
      <c r="A438" s="65"/>
      <c r="B438" s="65"/>
      <c r="C438" s="65"/>
      <c r="D438" s="65"/>
      <c r="E438" s="65"/>
      <c r="F438" s="65"/>
      <c r="G438" s="65"/>
      <c r="H438" s="65"/>
      <c r="I438" s="65"/>
      <c r="J438" s="65"/>
    </row>
    <row r="439" spans="1:10" s="1" customFormat="1" ht="9.9499999999999993" customHeight="1" x14ac:dyDescent="0.2">
      <c r="A439" s="65"/>
      <c r="B439" s="65"/>
      <c r="C439" s="65"/>
      <c r="D439" s="65"/>
      <c r="E439" s="65"/>
      <c r="F439" s="65"/>
      <c r="G439" s="65"/>
      <c r="H439" s="65"/>
      <c r="I439" s="65"/>
      <c r="J439" s="65"/>
    </row>
    <row r="440" spans="1:10" s="1" customFormat="1" ht="9.9499999999999993" customHeight="1" x14ac:dyDescent="0.2">
      <c r="A440" s="65"/>
      <c r="B440" s="65"/>
      <c r="C440" s="65"/>
      <c r="D440" s="65"/>
      <c r="E440" s="65"/>
      <c r="F440" s="65"/>
      <c r="G440" s="65"/>
      <c r="H440" s="65"/>
      <c r="I440" s="65"/>
      <c r="J440" s="65"/>
    </row>
    <row r="441" spans="1:10" s="1" customFormat="1" ht="9.9499999999999993" customHeight="1" x14ac:dyDescent="0.2">
      <c r="A441" s="65"/>
      <c r="B441" s="65"/>
      <c r="C441" s="65"/>
      <c r="D441" s="65"/>
      <c r="E441" s="65"/>
      <c r="F441" s="65"/>
      <c r="G441" s="65"/>
      <c r="H441" s="65"/>
      <c r="I441" s="65"/>
      <c r="J441" s="65"/>
    </row>
    <row r="442" spans="1:10" s="1" customFormat="1" ht="9.9499999999999993" customHeight="1" x14ac:dyDescent="0.2">
      <c r="A442" s="65"/>
      <c r="B442" s="65"/>
      <c r="C442" s="65"/>
      <c r="D442" s="65"/>
      <c r="E442" s="65"/>
      <c r="F442" s="65"/>
      <c r="G442" s="65"/>
      <c r="H442" s="65"/>
      <c r="I442" s="65"/>
      <c r="J442" s="65"/>
    </row>
    <row r="443" spans="1:10" s="1" customFormat="1" ht="9.9499999999999993" customHeight="1" x14ac:dyDescent="0.2">
      <c r="A443" s="65"/>
      <c r="B443" s="65"/>
      <c r="C443" s="65"/>
      <c r="D443" s="65"/>
      <c r="E443" s="65"/>
      <c r="F443" s="65"/>
      <c r="G443" s="65"/>
      <c r="H443" s="65"/>
      <c r="I443" s="65"/>
      <c r="J443" s="65"/>
    </row>
    <row r="444" spans="1:10" s="1" customFormat="1" ht="9.9499999999999993" customHeight="1" x14ac:dyDescent="0.2">
      <c r="A444" s="65"/>
      <c r="B444" s="65"/>
      <c r="C444" s="65"/>
      <c r="D444" s="65"/>
      <c r="E444" s="65"/>
      <c r="F444" s="65"/>
      <c r="G444" s="65"/>
      <c r="H444" s="65"/>
      <c r="I444" s="65"/>
      <c r="J444" s="65"/>
    </row>
    <row r="445" spans="1:10" s="1" customFormat="1" ht="9.9499999999999993" customHeight="1" x14ac:dyDescent="0.2">
      <c r="A445" s="65"/>
      <c r="B445" s="65"/>
      <c r="C445" s="65"/>
      <c r="D445" s="65"/>
      <c r="E445" s="65"/>
      <c r="F445" s="65"/>
      <c r="G445" s="65"/>
      <c r="H445" s="65"/>
      <c r="I445" s="65"/>
      <c r="J445" s="65"/>
    </row>
    <row r="446" spans="1:10" s="1" customFormat="1" ht="9.9499999999999993" customHeight="1" x14ac:dyDescent="0.2">
      <c r="A446" s="65"/>
      <c r="B446" s="65"/>
      <c r="C446" s="65"/>
      <c r="D446" s="65"/>
      <c r="E446" s="65"/>
      <c r="F446" s="65"/>
      <c r="G446" s="65"/>
      <c r="H446" s="65"/>
      <c r="I446" s="65"/>
      <c r="J446" s="65"/>
    </row>
    <row r="447" spans="1:10" s="1" customFormat="1" ht="9.9499999999999993" customHeight="1" x14ac:dyDescent="0.2">
      <c r="A447" s="65"/>
      <c r="B447" s="65"/>
      <c r="C447" s="65"/>
      <c r="D447" s="65"/>
      <c r="E447" s="65"/>
      <c r="F447" s="65"/>
      <c r="G447" s="65"/>
      <c r="H447" s="65"/>
      <c r="I447" s="65"/>
      <c r="J447" s="65"/>
    </row>
    <row r="448" spans="1:10" s="1" customFormat="1" ht="9.9499999999999993" customHeight="1" x14ac:dyDescent="0.2">
      <c r="A448" s="65"/>
      <c r="B448" s="65"/>
      <c r="C448" s="65"/>
      <c r="D448" s="65"/>
      <c r="E448" s="65"/>
      <c r="F448" s="65"/>
      <c r="G448" s="65"/>
      <c r="H448" s="65"/>
      <c r="I448" s="65"/>
      <c r="J448" s="65"/>
    </row>
    <row r="449" spans="1:10" s="1" customFormat="1" ht="9.9499999999999993" customHeight="1" x14ac:dyDescent="0.2">
      <c r="A449" s="65"/>
      <c r="B449" s="65"/>
      <c r="C449" s="65"/>
      <c r="D449" s="65"/>
      <c r="E449" s="65"/>
      <c r="F449" s="65"/>
      <c r="G449" s="65"/>
      <c r="H449" s="65"/>
      <c r="I449" s="65"/>
      <c r="J449" s="65"/>
    </row>
    <row r="450" spans="1:10" s="1" customFormat="1" ht="9.9499999999999993" customHeight="1" x14ac:dyDescent="0.2">
      <c r="A450" s="65"/>
      <c r="B450" s="65"/>
      <c r="C450" s="65"/>
      <c r="D450" s="65"/>
      <c r="E450" s="65"/>
      <c r="F450" s="65"/>
      <c r="G450" s="65"/>
      <c r="H450" s="65"/>
      <c r="I450" s="65"/>
      <c r="J450" s="65"/>
    </row>
    <row r="451" spans="1:10" s="1" customFormat="1" ht="9.9499999999999993" customHeight="1" x14ac:dyDescent="0.2">
      <c r="A451" s="65"/>
      <c r="B451" s="65"/>
      <c r="C451" s="65"/>
      <c r="D451" s="65"/>
      <c r="E451" s="65"/>
      <c r="F451" s="65"/>
      <c r="G451" s="65"/>
      <c r="H451" s="65"/>
      <c r="I451" s="65"/>
      <c r="J451" s="65"/>
    </row>
    <row r="452" spans="1:10" s="1" customFormat="1" ht="9.9499999999999993" customHeight="1" x14ac:dyDescent="0.2">
      <c r="A452" s="65"/>
      <c r="B452" s="65"/>
      <c r="C452" s="65"/>
      <c r="D452" s="65"/>
      <c r="E452" s="65"/>
      <c r="F452" s="65"/>
      <c r="G452" s="65"/>
      <c r="H452" s="65"/>
      <c r="I452" s="65"/>
      <c r="J452" s="65"/>
    </row>
    <row r="453" spans="1:10" s="1" customFormat="1" ht="9.9499999999999993" customHeight="1" x14ac:dyDescent="0.2">
      <c r="A453" s="65"/>
      <c r="B453" s="65"/>
      <c r="C453" s="65"/>
      <c r="D453" s="65"/>
      <c r="E453" s="65"/>
      <c r="F453" s="65"/>
      <c r="G453" s="65"/>
      <c r="H453" s="65"/>
      <c r="I453" s="65"/>
      <c r="J453" s="65"/>
    </row>
    <row r="454" spans="1:10" s="1" customFormat="1" ht="9.9499999999999993" customHeight="1" x14ac:dyDescent="0.2">
      <c r="A454" s="65"/>
      <c r="B454" s="65"/>
      <c r="C454" s="65"/>
      <c r="D454" s="65"/>
      <c r="E454" s="65"/>
      <c r="F454" s="65"/>
      <c r="G454" s="65"/>
      <c r="H454" s="65"/>
      <c r="I454" s="65"/>
      <c r="J454" s="65"/>
    </row>
    <row r="455" spans="1:10" s="1" customFormat="1" ht="9.9499999999999993" customHeight="1" x14ac:dyDescent="0.2">
      <c r="A455" s="65"/>
      <c r="B455" s="65"/>
      <c r="C455" s="65"/>
      <c r="D455" s="65"/>
      <c r="E455" s="65"/>
      <c r="F455" s="65"/>
      <c r="G455" s="65"/>
      <c r="H455" s="65"/>
      <c r="I455" s="65"/>
      <c r="J455" s="65"/>
    </row>
    <row r="456" spans="1:10" s="1" customFormat="1" ht="9.9499999999999993" customHeight="1" x14ac:dyDescent="0.2">
      <c r="A456" s="65"/>
      <c r="B456" s="65"/>
      <c r="C456" s="65"/>
      <c r="D456" s="65"/>
      <c r="E456" s="65"/>
      <c r="F456" s="65"/>
      <c r="G456" s="65"/>
      <c r="H456" s="65"/>
      <c r="I456" s="65"/>
      <c r="J456" s="65"/>
    </row>
    <row r="457" spans="1:10" s="1" customFormat="1" ht="9.9499999999999993" customHeight="1" x14ac:dyDescent="0.2">
      <c r="A457" s="65"/>
      <c r="B457" s="65"/>
      <c r="C457" s="65"/>
      <c r="D457" s="65"/>
      <c r="E457" s="65"/>
      <c r="F457" s="65"/>
      <c r="G457" s="65"/>
      <c r="H457" s="65"/>
      <c r="I457" s="65"/>
      <c r="J457" s="65"/>
    </row>
    <row r="458" spans="1:10" s="1" customFormat="1" ht="9.9499999999999993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 s="1" customFormat="1" ht="9.9499999999999993" customHeight="1" x14ac:dyDescent="0.2">
      <c r="A459" s="65"/>
      <c r="B459" s="65"/>
      <c r="C459" s="65"/>
      <c r="D459" s="65"/>
      <c r="E459" s="65"/>
      <c r="F459" s="65"/>
      <c r="G459" s="65"/>
      <c r="H459" s="65"/>
      <c r="I459" s="65"/>
      <c r="J459" s="65"/>
    </row>
    <row r="460" spans="1:10" s="1" customFormat="1" ht="9.9499999999999993" customHeight="1" x14ac:dyDescent="0.2">
      <c r="A460" s="65"/>
      <c r="B460" s="65"/>
      <c r="C460" s="65"/>
      <c r="D460" s="65"/>
      <c r="E460" s="65"/>
      <c r="F460" s="65"/>
      <c r="G460" s="65"/>
      <c r="H460" s="65"/>
      <c r="I460" s="65"/>
      <c r="J460" s="65"/>
    </row>
    <row r="461" spans="1:10" s="1" customFormat="1" ht="9.9499999999999993" customHeight="1" x14ac:dyDescent="0.2">
      <c r="A461" s="65"/>
      <c r="B461" s="65"/>
      <c r="C461" s="65"/>
      <c r="D461" s="65"/>
      <c r="E461" s="65"/>
      <c r="F461" s="65"/>
      <c r="G461" s="65"/>
      <c r="H461" s="65"/>
      <c r="I461" s="65"/>
      <c r="J461" s="65"/>
    </row>
    <row r="462" spans="1:10" s="1" customFormat="1" ht="9.9499999999999993" customHeight="1" x14ac:dyDescent="0.2">
      <c r="A462" s="65"/>
      <c r="B462" s="65"/>
      <c r="C462" s="65"/>
      <c r="D462" s="65"/>
      <c r="E462" s="65"/>
      <c r="F462" s="65"/>
      <c r="G462" s="65"/>
      <c r="H462" s="65"/>
      <c r="I462" s="65"/>
      <c r="J462" s="65"/>
    </row>
    <row r="463" spans="1:10" s="1" customFormat="1" ht="9.9499999999999993" customHeight="1" x14ac:dyDescent="0.2">
      <c r="A463" s="65"/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 s="1" customFormat="1" ht="9.9499999999999993" customHeight="1" x14ac:dyDescent="0.2">
      <c r="A464" s="65"/>
      <c r="B464" s="65"/>
      <c r="C464" s="65"/>
      <c r="D464" s="65"/>
      <c r="E464" s="65"/>
      <c r="F464" s="65"/>
      <c r="G464" s="65"/>
      <c r="H464" s="65"/>
      <c r="I464" s="65"/>
      <c r="J464" s="65"/>
    </row>
    <row r="465" spans="1:10" s="1" customFormat="1" ht="9.9499999999999993" customHeight="1" x14ac:dyDescent="0.2">
      <c r="A465" s="65"/>
      <c r="B465" s="65"/>
      <c r="C465" s="65"/>
      <c r="D465" s="65"/>
      <c r="E465" s="65"/>
      <c r="F465" s="65"/>
      <c r="G465" s="65"/>
      <c r="H465" s="65"/>
      <c r="I465" s="65"/>
      <c r="J465" s="65"/>
    </row>
    <row r="466" spans="1:10" s="1" customFormat="1" ht="9.9499999999999993" customHeight="1" x14ac:dyDescent="0.2">
      <c r="A466" s="65"/>
      <c r="B466" s="65"/>
      <c r="C466" s="65"/>
      <c r="D466" s="65"/>
      <c r="E466" s="65"/>
      <c r="F466" s="65"/>
      <c r="G466" s="65"/>
      <c r="H466" s="65"/>
      <c r="I466" s="65"/>
      <c r="J466" s="65"/>
    </row>
    <row r="467" spans="1:10" s="1" customFormat="1" ht="9.9499999999999993" customHeight="1" x14ac:dyDescent="0.2">
      <c r="A467" s="65"/>
      <c r="B467" s="65"/>
      <c r="C467" s="65"/>
      <c r="D467" s="65"/>
      <c r="E467" s="65"/>
      <c r="F467" s="65"/>
      <c r="G467" s="65"/>
      <c r="H467" s="65"/>
      <c r="I467" s="65"/>
      <c r="J467" s="65"/>
    </row>
    <row r="468" spans="1:10" s="1" customFormat="1" ht="9.9499999999999993" customHeight="1" x14ac:dyDescent="0.2">
      <c r="A468" s="65"/>
      <c r="B468" s="65"/>
      <c r="C468" s="65"/>
      <c r="D468" s="65"/>
      <c r="E468" s="65"/>
      <c r="F468" s="65"/>
      <c r="G468" s="65"/>
      <c r="H468" s="65"/>
      <c r="I468" s="65"/>
      <c r="J468" s="65"/>
    </row>
    <row r="469" spans="1:10" s="1" customFormat="1" ht="9.9499999999999993" customHeight="1" x14ac:dyDescent="0.2">
      <c r="A469" s="65"/>
      <c r="B469" s="65"/>
      <c r="C469" s="65"/>
      <c r="D469" s="65"/>
      <c r="E469" s="65"/>
      <c r="F469" s="65"/>
      <c r="G469" s="65"/>
      <c r="H469" s="65"/>
      <c r="I469" s="65"/>
      <c r="J469" s="65"/>
    </row>
    <row r="470" spans="1:10" s="1" customFormat="1" ht="9.9499999999999993" customHeight="1" x14ac:dyDescent="0.2">
      <c r="A470" s="65"/>
      <c r="B470" s="65"/>
      <c r="C470" s="65"/>
      <c r="D470" s="65"/>
      <c r="E470" s="65"/>
      <c r="F470" s="65"/>
      <c r="G470" s="65"/>
      <c r="H470" s="65"/>
      <c r="I470" s="65"/>
      <c r="J470" s="65"/>
    </row>
    <row r="471" spans="1:10" s="1" customFormat="1" ht="9.9499999999999993" customHeight="1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</row>
    <row r="472" spans="1:10" s="1" customFormat="1" ht="9.9499999999999993" customHeight="1" x14ac:dyDescent="0.2">
      <c r="A472" s="65"/>
      <c r="B472" s="65"/>
      <c r="C472" s="65"/>
      <c r="D472" s="65"/>
      <c r="E472" s="65"/>
      <c r="F472" s="65"/>
      <c r="G472" s="65"/>
      <c r="H472" s="65"/>
      <c r="I472" s="65"/>
      <c r="J472" s="65"/>
    </row>
    <row r="473" spans="1:10" s="1" customFormat="1" ht="9.9499999999999993" customHeight="1" x14ac:dyDescent="0.2">
      <c r="A473" s="65"/>
      <c r="B473" s="65"/>
      <c r="C473" s="65"/>
      <c r="D473" s="65"/>
      <c r="E473" s="65"/>
      <c r="F473" s="65"/>
      <c r="G473" s="65"/>
      <c r="H473" s="65"/>
      <c r="I473" s="65"/>
      <c r="J473" s="65"/>
    </row>
    <row r="474" spans="1:10" s="1" customFormat="1" ht="9.9499999999999993" customHeight="1" x14ac:dyDescent="0.2">
      <c r="A474" s="65"/>
      <c r="B474" s="65"/>
      <c r="C474" s="65"/>
      <c r="D474" s="65"/>
      <c r="E474" s="65"/>
      <c r="F474" s="65"/>
      <c r="G474" s="65"/>
      <c r="H474" s="65"/>
      <c r="I474" s="65"/>
      <c r="J474" s="65"/>
    </row>
    <row r="475" spans="1:10" s="1" customFormat="1" ht="9.9499999999999993" customHeight="1" x14ac:dyDescent="0.2">
      <c r="A475" s="65"/>
      <c r="B475" s="65"/>
      <c r="C475" s="65"/>
      <c r="D475" s="65"/>
      <c r="E475" s="65"/>
      <c r="F475" s="65"/>
      <c r="G475" s="65"/>
      <c r="H475" s="65"/>
      <c r="I475" s="65"/>
      <c r="J475" s="65"/>
    </row>
    <row r="476" spans="1:10" s="1" customFormat="1" ht="9.9499999999999993" customHeight="1" x14ac:dyDescent="0.2">
      <c r="A476" s="65"/>
      <c r="B476" s="65"/>
      <c r="C476" s="65"/>
      <c r="D476" s="65"/>
      <c r="E476" s="65"/>
      <c r="F476" s="65"/>
      <c r="G476" s="65"/>
      <c r="H476" s="65"/>
      <c r="I476" s="65"/>
      <c r="J476" s="65"/>
    </row>
    <row r="477" spans="1:10" s="1" customFormat="1" ht="9.9499999999999993" customHeight="1" x14ac:dyDescent="0.2">
      <c r="A477" s="65"/>
      <c r="B477" s="65"/>
      <c r="C477" s="65"/>
      <c r="D477" s="65"/>
      <c r="E477" s="65"/>
      <c r="F477" s="65"/>
      <c r="G477" s="65"/>
      <c r="H477" s="65"/>
      <c r="I477" s="65"/>
      <c r="J477" s="65"/>
    </row>
    <row r="478" spans="1:10" s="1" customFormat="1" ht="9.9499999999999993" customHeight="1" x14ac:dyDescent="0.2">
      <c r="A478" s="65"/>
      <c r="B478" s="65"/>
      <c r="C478" s="65"/>
      <c r="D478" s="65"/>
      <c r="E478" s="65"/>
      <c r="F478" s="65"/>
      <c r="G478" s="65"/>
      <c r="H478" s="65"/>
      <c r="I478" s="65"/>
      <c r="J478" s="65"/>
    </row>
    <row r="479" spans="1:10" s="1" customFormat="1" ht="9.9499999999999993" customHeight="1" x14ac:dyDescent="0.2">
      <c r="A479" s="65"/>
      <c r="B479" s="65"/>
      <c r="C479" s="65"/>
      <c r="D479" s="65"/>
      <c r="E479" s="65"/>
      <c r="F479" s="65"/>
      <c r="G479" s="65"/>
      <c r="H479" s="65"/>
      <c r="I479" s="65"/>
      <c r="J479" s="65"/>
    </row>
    <row r="480" spans="1:10" s="1" customFormat="1" ht="9.9499999999999993" customHeight="1" x14ac:dyDescent="0.2">
      <c r="A480" s="65"/>
      <c r="B480" s="65"/>
      <c r="C480" s="65"/>
      <c r="D480" s="65"/>
      <c r="E480" s="65"/>
      <c r="F480" s="65"/>
      <c r="G480" s="65"/>
      <c r="H480" s="65"/>
      <c r="I480" s="65"/>
      <c r="J480" s="65"/>
    </row>
    <row r="481" spans="1:10" s="1" customFormat="1" ht="9.9499999999999993" customHeight="1" x14ac:dyDescent="0.2">
      <c r="A481" s="65"/>
      <c r="B481" s="65"/>
      <c r="C481" s="65"/>
      <c r="D481" s="65"/>
      <c r="E481" s="65"/>
      <c r="F481" s="65"/>
      <c r="G481" s="65"/>
      <c r="H481" s="65"/>
      <c r="I481" s="65"/>
      <c r="J481" s="65"/>
    </row>
    <row r="482" spans="1:10" s="1" customFormat="1" ht="9.9499999999999993" customHeight="1" x14ac:dyDescent="0.2">
      <c r="A482" s="65"/>
      <c r="B482" s="65"/>
      <c r="C482" s="65"/>
      <c r="D482" s="65"/>
      <c r="E482" s="65"/>
      <c r="F482" s="65"/>
      <c r="G482" s="65"/>
      <c r="H482" s="65"/>
      <c r="I482" s="65"/>
      <c r="J482" s="65"/>
    </row>
    <row r="483" spans="1:10" s="1" customFormat="1" ht="9.9499999999999993" customHeight="1" x14ac:dyDescent="0.2">
      <c r="A483" s="65"/>
      <c r="B483" s="65"/>
      <c r="C483" s="65"/>
      <c r="D483" s="65"/>
      <c r="E483" s="65"/>
      <c r="F483" s="65"/>
      <c r="G483" s="65"/>
      <c r="H483" s="65"/>
      <c r="I483" s="65"/>
      <c r="J483" s="65"/>
    </row>
    <row r="484" spans="1:10" s="1" customFormat="1" ht="9.9499999999999993" customHeight="1" x14ac:dyDescent="0.2">
      <c r="A484" s="65"/>
      <c r="B484" s="65"/>
      <c r="C484" s="65"/>
      <c r="D484" s="65"/>
      <c r="E484" s="65"/>
      <c r="F484" s="65"/>
      <c r="G484" s="65"/>
      <c r="H484" s="65"/>
      <c r="I484" s="65"/>
      <c r="J484" s="65"/>
    </row>
    <row r="485" spans="1:10" s="1" customFormat="1" ht="9.9499999999999993" customHeight="1" x14ac:dyDescent="0.2">
      <c r="A485" s="65"/>
      <c r="B485" s="65"/>
      <c r="C485" s="65"/>
      <c r="D485" s="65"/>
      <c r="E485" s="65"/>
      <c r="F485" s="65"/>
      <c r="G485" s="65"/>
      <c r="H485" s="65"/>
      <c r="I485" s="65"/>
      <c r="J485" s="65"/>
    </row>
    <row r="486" spans="1:10" s="1" customFormat="1" ht="9.9499999999999993" customHeight="1" x14ac:dyDescent="0.2">
      <c r="A486" s="65"/>
      <c r="B486" s="65"/>
      <c r="C486" s="65"/>
      <c r="D486" s="65"/>
      <c r="E486" s="65"/>
      <c r="F486" s="65"/>
      <c r="G486" s="65"/>
      <c r="H486" s="65"/>
      <c r="I486" s="65"/>
      <c r="J486" s="65"/>
    </row>
    <row r="487" spans="1:10" s="1" customFormat="1" ht="9.9499999999999993" customHeight="1" x14ac:dyDescent="0.2">
      <c r="A487" s="65"/>
      <c r="B487" s="65"/>
      <c r="C487" s="65"/>
      <c r="D487" s="65"/>
      <c r="E487" s="65"/>
      <c r="F487" s="65"/>
      <c r="G487" s="65"/>
      <c r="H487" s="65"/>
      <c r="I487" s="65"/>
      <c r="J487" s="65"/>
    </row>
    <row r="488" spans="1:10" s="1" customFormat="1" ht="9.9499999999999993" customHeight="1" x14ac:dyDescent="0.2">
      <c r="A488" s="65"/>
      <c r="B488" s="65"/>
      <c r="C488" s="65"/>
      <c r="D488" s="65"/>
      <c r="E488" s="65"/>
      <c r="F488" s="65"/>
      <c r="G488" s="65"/>
      <c r="H488" s="65"/>
      <c r="I488" s="65"/>
      <c r="J488" s="65"/>
    </row>
    <row r="489" spans="1:10" s="1" customFormat="1" ht="9.9499999999999993" customHeight="1" x14ac:dyDescent="0.2">
      <c r="A489" s="65"/>
      <c r="B489" s="65"/>
      <c r="C489" s="65"/>
      <c r="D489" s="65"/>
      <c r="E489" s="65"/>
      <c r="F489" s="65"/>
      <c r="G489" s="65"/>
      <c r="H489" s="65"/>
      <c r="I489" s="65"/>
      <c r="J489" s="65"/>
    </row>
    <row r="490" spans="1:10" s="1" customFormat="1" ht="9.9499999999999993" customHeight="1" x14ac:dyDescent="0.2">
      <c r="A490" s="65"/>
      <c r="B490" s="65"/>
      <c r="C490" s="65"/>
      <c r="D490" s="65"/>
      <c r="E490" s="65"/>
      <c r="F490" s="65"/>
      <c r="G490" s="65"/>
      <c r="H490" s="65"/>
      <c r="I490" s="65"/>
      <c r="J490" s="65"/>
    </row>
    <row r="491" spans="1:10" s="1" customFormat="1" ht="9.9499999999999993" customHeight="1" x14ac:dyDescent="0.2">
      <c r="A491" s="65"/>
      <c r="B491" s="65"/>
      <c r="C491" s="65"/>
      <c r="D491" s="65"/>
      <c r="E491" s="65"/>
      <c r="F491" s="65"/>
      <c r="G491" s="65"/>
      <c r="H491" s="65"/>
      <c r="I491" s="65"/>
      <c r="J491" s="65"/>
    </row>
    <row r="492" spans="1:10" s="1" customFormat="1" ht="9.9499999999999993" customHeight="1" x14ac:dyDescent="0.2">
      <c r="A492" s="65"/>
      <c r="B492" s="65"/>
      <c r="C492" s="65"/>
      <c r="D492" s="65"/>
      <c r="E492" s="65"/>
      <c r="F492" s="65"/>
      <c r="G492" s="65"/>
      <c r="H492" s="65"/>
      <c r="I492" s="65"/>
      <c r="J492" s="65"/>
    </row>
    <row r="493" spans="1:10" s="1" customFormat="1" ht="9.9499999999999993" customHeight="1" x14ac:dyDescent="0.2">
      <c r="A493" s="65"/>
      <c r="B493" s="65"/>
      <c r="C493" s="65"/>
      <c r="D493" s="65"/>
      <c r="E493" s="65"/>
      <c r="F493" s="65"/>
      <c r="G493" s="65"/>
      <c r="H493" s="65"/>
      <c r="I493" s="65"/>
      <c r="J493" s="65"/>
    </row>
    <row r="494" spans="1:10" s="1" customFormat="1" ht="9.9499999999999993" customHeight="1" x14ac:dyDescent="0.2">
      <c r="A494" s="65"/>
      <c r="B494" s="65"/>
      <c r="C494" s="65"/>
      <c r="D494" s="65"/>
      <c r="E494" s="65"/>
      <c r="F494" s="65"/>
      <c r="G494" s="65"/>
      <c r="H494" s="65"/>
      <c r="I494" s="65"/>
      <c r="J494" s="65"/>
    </row>
    <row r="495" spans="1:10" s="1" customFormat="1" ht="9.9499999999999993" customHeight="1" x14ac:dyDescent="0.2">
      <c r="A495" s="65"/>
      <c r="B495" s="65"/>
      <c r="C495" s="65"/>
      <c r="D495" s="65"/>
      <c r="E495" s="65"/>
      <c r="F495" s="65"/>
      <c r="G495" s="65"/>
      <c r="H495" s="65"/>
      <c r="I495" s="65"/>
      <c r="J495" s="65"/>
    </row>
    <row r="496" spans="1:10" s="1" customFormat="1" ht="9.9499999999999993" customHeight="1" x14ac:dyDescent="0.2">
      <c r="A496" s="65"/>
      <c r="B496" s="65"/>
      <c r="C496" s="65"/>
      <c r="D496" s="65"/>
      <c r="E496" s="65"/>
      <c r="F496" s="65"/>
      <c r="G496" s="65"/>
      <c r="H496" s="65"/>
      <c r="I496" s="65"/>
      <c r="J496" s="65"/>
    </row>
    <row r="497" spans="1:10" s="1" customFormat="1" ht="9.9499999999999993" customHeight="1" x14ac:dyDescent="0.2">
      <c r="A497" s="65"/>
      <c r="B497" s="65"/>
      <c r="C497" s="65"/>
      <c r="D497" s="65"/>
      <c r="E497" s="65"/>
      <c r="F497" s="65"/>
      <c r="G497" s="65"/>
      <c r="H497" s="65"/>
      <c r="I497" s="65"/>
      <c r="J497" s="65"/>
    </row>
    <row r="498" spans="1:10" s="1" customFormat="1" ht="9.9499999999999993" customHeight="1" x14ac:dyDescent="0.2">
      <c r="A498" s="65"/>
      <c r="B498" s="65"/>
      <c r="C498" s="65"/>
      <c r="D498" s="65"/>
      <c r="E498" s="65"/>
      <c r="F498" s="65"/>
      <c r="G498" s="65"/>
      <c r="H498" s="65"/>
      <c r="I498" s="65"/>
      <c r="J498" s="65"/>
    </row>
    <row r="499" spans="1:10" s="1" customFormat="1" ht="9.9499999999999993" customHeight="1" x14ac:dyDescent="0.2">
      <c r="A499" s="65"/>
      <c r="B499" s="65"/>
      <c r="C499" s="65"/>
      <c r="D499" s="65"/>
      <c r="E499" s="65"/>
      <c r="F499" s="65"/>
      <c r="G499" s="65"/>
      <c r="H499" s="65"/>
      <c r="I499" s="65"/>
      <c r="J499" s="65"/>
    </row>
    <row r="500" spans="1:10" s="1" customFormat="1" ht="9.9499999999999993" customHeight="1" x14ac:dyDescent="0.2">
      <c r="A500" s="65"/>
      <c r="B500" s="65"/>
      <c r="C500" s="65"/>
      <c r="D500" s="65"/>
      <c r="E500" s="65"/>
      <c r="F500" s="65"/>
      <c r="G500" s="65"/>
      <c r="H500" s="65"/>
      <c r="I500" s="65"/>
      <c r="J500" s="65"/>
    </row>
    <row r="501" spans="1:10" s="1" customFormat="1" ht="9.9499999999999993" customHeight="1" x14ac:dyDescent="0.2">
      <c r="A501" s="65"/>
      <c r="B501" s="65"/>
      <c r="C501" s="65"/>
      <c r="D501" s="65"/>
      <c r="E501" s="65"/>
      <c r="F501" s="65"/>
      <c r="G501" s="65"/>
      <c r="H501" s="65"/>
      <c r="I501" s="65"/>
      <c r="J501" s="65"/>
    </row>
    <row r="502" spans="1:10" s="1" customFormat="1" ht="9.9499999999999993" customHeight="1" x14ac:dyDescent="0.2">
      <c r="A502" s="65"/>
      <c r="B502" s="65"/>
      <c r="C502" s="65"/>
      <c r="D502" s="65"/>
      <c r="E502" s="65"/>
      <c r="F502" s="65"/>
      <c r="G502" s="65"/>
      <c r="H502" s="65"/>
      <c r="I502" s="65"/>
      <c r="J502" s="65"/>
    </row>
    <row r="503" spans="1:10" s="1" customFormat="1" ht="9.9499999999999993" customHeight="1" x14ac:dyDescent="0.2">
      <c r="A503" s="65"/>
      <c r="B503" s="65"/>
      <c r="C503" s="65"/>
      <c r="D503" s="65"/>
      <c r="E503" s="65"/>
      <c r="F503" s="65"/>
      <c r="G503" s="65"/>
      <c r="H503" s="65"/>
      <c r="I503" s="65"/>
      <c r="J503" s="65"/>
    </row>
    <row r="504" spans="1:10" s="1" customFormat="1" ht="9.9499999999999993" customHeight="1" x14ac:dyDescent="0.2">
      <c r="A504" s="65"/>
      <c r="B504" s="65"/>
      <c r="C504" s="65"/>
      <c r="D504" s="65"/>
      <c r="E504" s="65"/>
      <c r="F504" s="65"/>
      <c r="G504" s="65"/>
      <c r="H504" s="65"/>
      <c r="I504" s="65"/>
      <c r="J504" s="65"/>
    </row>
    <row r="505" spans="1:10" s="1" customFormat="1" ht="9.9499999999999993" customHeight="1" x14ac:dyDescent="0.2">
      <c r="A505" s="65"/>
      <c r="B505" s="65"/>
      <c r="C505" s="65"/>
      <c r="D505" s="65"/>
      <c r="E505" s="65"/>
      <c r="F505" s="65"/>
      <c r="G505" s="65"/>
      <c r="H505" s="65"/>
      <c r="I505" s="65"/>
      <c r="J505" s="65"/>
    </row>
    <row r="506" spans="1:10" s="1" customFormat="1" ht="9.9499999999999993" customHeight="1" x14ac:dyDescent="0.2">
      <c r="A506" s="65"/>
      <c r="B506" s="65"/>
      <c r="C506" s="65"/>
      <c r="D506" s="65"/>
      <c r="E506" s="65"/>
      <c r="F506" s="65"/>
      <c r="G506" s="65"/>
      <c r="H506" s="65"/>
      <c r="I506" s="65"/>
      <c r="J506" s="65"/>
    </row>
    <row r="507" spans="1:10" s="1" customFormat="1" ht="9.9499999999999993" customHeight="1" x14ac:dyDescent="0.2">
      <c r="A507" s="65"/>
      <c r="B507" s="65"/>
      <c r="C507" s="65"/>
      <c r="D507" s="65"/>
      <c r="E507" s="65"/>
      <c r="F507" s="65"/>
      <c r="G507" s="65"/>
      <c r="H507" s="65"/>
      <c r="I507" s="65"/>
      <c r="J507" s="65"/>
    </row>
    <row r="508" spans="1:10" s="1" customFormat="1" ht="9.9499999999999993" customHeight="1" x14ac:dyDescent="0.2">
      <c r="A508" s="65"/>
      <c r="B508" s="65"/>
      <c r="C508" s="65"/>
      <c r="D508" s="65"/>
      <c r="E508" s="65"/>
      <c r="F508" s="65"/>
      <c r="G508" s="65"/>
      <c r="H508" s="65"/>
      <c r="I508" s="65"/>
      <c r="J508" s="65"/>
    </row>
    <row r="509" spans="1:10" s="1" customFormat="1" ht="9.9499999999999993" customHeight="1" x14ac:dyDescent="0.2">
      <c r="A509" s="65"/>
      <c r="B509" s="65"/>
      <c r="C509" s="65"/>
      <c r="D509" s="65"/>
      <c r="E509" s="65"/>
      <c r="F509" s="65"/>
      <c r="G509" s="65"/>
      <c r="H509" s="65"/>
      <c r="I509" s="65"/>
      <c r="J509" s="65"/>
    </row>
    <row r="510" spans="1:10" s="1" customFormat="1" ht="9.9499999999999993" customHeight="1" x14ac:dyDescent="0.2">
      <c r="A510" s="65"/>
      <c r="B510" s="65"/>
      <c r="C510" s="65"/>
      <c r="D510" s="65"/>
      <c r="E510" s="65"/>
      <c r="F510" s="65"/>
      <c r="G510" s="65"/>
      <c r="H510" s="65"/>
      <c r="I510" s="65"/>
      <c r="J510" s="65"/>
    </row>
    <row r="511" spans="1:10" s="1" customFormat="1" ht="9.9499999999999993" customHeight="1" x14ac:dyDescent="0.2">
      <c r="A511" s="65"/>
      <c r="B511" s="65"/>
      <c r="C511" s="65"/>
      <c r="D511" s="65"/>
      <c r="E511" s="65"/>
      <c r="F511" s="65"/>
      <c r="G511" s="65"/>
      <c r="H511" s="65"/>
      <c r="I511" s="65"/>
      <c r="J511" s="65"/>
    </row>
    <row r="512" spans="1:10" s="1" customFormat="1" ht="9.9499999999999993" customHeight="1" x14ac:dyDescent="0.2">
      <c r="A512" s="65"/>
      <c r="B512" s="65"/>
      <c r="C512" s="65"/>
      <c r="D512" s="65"/>
      <c r="E512" s="65"/>
      <c r="F512" s="65"/>
      <c r="G512" s="65"/>
      <c r="H512" s="65"/>
      <c r="I512" s="65"/>
      <c r="J512" s="65"/>
    </row>
    <row r="513" spans="1:10" s="1" customFormat="1" ht="9.9499999999999993" customHeight="1" x14ac:dyDescent="0.2">
      <c r="A513" s="65"/>
      <c r="B513" s="65"/>
      <c r="C513" s="65"/>
      <c r="D513" s="65"/>
      <c r="E513" s="65"/>
      <c r="F513" s="65"/>
      <c r="G513" s="65"/>
      <c r="H513" s="65"/>
      <c r="I513" s="65"/>
      <c r="J513" s="65"/>
    </row>
    <row r="514" spans="1:10" s="1" customFormat="1" ht="9.9499999999999993" customHeight="1" x14ac:dyDescent="0.2">
      <c r="A514" s="65"/>
      <c r="B514" s="65"/>
      <c r="C514" s="65"/>
      <c r="D514" s="65"/>
      <c r="E514" s="65"/>
      <c r="F514" s="65"/>
      <c r="G514" s="65"/>
      <c r="H514" s="65"/>
      <c r="I514" s="65"/>
      <c r="J514" s="65"/>
    </row>
    <row r="515" spans="1:10" s="1" customFormat="1" ht="9.9499999999999993" customHeight="1" x14ac:dyDescent="0.2">
      <c r="A515" s="65"/>
      <c r="B515" s="65"/>
      <c r="C515" s="65"/>
      <c r="D515" s="65"/>
      <c r="E515" s="65"/>
      <c r="F515" s="65"/>
      <c r="G515" s="65"/>
      <c r="H515" s="65"/>
      <c r="I515" s="65"/>
      <c r="J515" s="65"/>
    </row>
    <row r="516" spans="1:10" s="1" customFormat="1" ht="9.9499999999999993" customHeight="1" x14ac:dyDescent="0.2">
      <c r="A516" s="65"/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 s="1" customFormat="1" ht="9.9499999999999993" customHeight="1" x14ac:dyDescent="0.2">
      <c r="A517" s="65"/>
      <c r="B517" s="65"/>
      <c r="C517" s="65"/>
      <c r="D517" s="65"/>
      <c r="E517" s="65"/>
      <c r="F517" s="65"/>
      <c r="G517" s="65"/>
      <c r="H517" s="65"/>
      <c r="I517" s="65"/>
      <c r="J517" s="65"/>
    </row>
    <row r="518" spans="1:10" s="1" customFormat="1" ht="9.9499999999999993" customHeight="1" x14ac:dyDescent="0.2">
      <c r="A518" s="65"/>
      <c r="B518" s="65"/>
      <c r="C518" s="65"/>
      <c r="D518" s="65"/>
      <c r="E518" s="65"/>
      <c r="F518" s="65"/>
      <c r="G518" s="65"/>
      <c r="H518" s="65"/>
      <c r="I518" s="65"/>
      <c r="J518" s="65"/>
    </row>
    <row r="519" spans="1:10" s="1" customFormat="1" ht="9.9499999999999993" customHeight="1" x14ac:dyDescent="0.2">
      <c r="A519" s="65"/>
      <c r="B519" s="65"/>
      <c r="C519" s="65"/>
      <c r="D519" s="65"/>
      <c r="E519" s="65"/>
      <c r="F519" s="65"/>
      <c r="G519" s="65"/>
      <c r="H519" s="65"/>
      <c r="I519" s="65"/>
      <c r="J519" s="65"/>
    </row>
    <row r="520" spans="1:10" s="1" customFormat="1" ht="9.9499999999999993" customHeight="1" x14ac:dyDescent="0.2">
      <c r="A520" s="65"/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 s="1" customFormat="1" ht="9.9499999999999993" customHeight="1" x14ac:dyDescent="0.2">
      <c r="A521" s="65"/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s="1" customFormat="1" ht="9.9499999999999993" customHeight="1" x14ac:dyDescent="0.2">
      <c r="A522" s="65"/>
      <c r="B522" s="65"/>
      <c r="C522" s="65"/>
      <c r="D522" s="65"/>
      <c r="E522" s="65"/>
      <c r="F522" s="65"/>
      <c r="G522" s="65"/>
      <c r="H522" s="65"/>
      <c r="I522" s="65"/>
      <c r="J522" s="65"/>
    </row>
    <row r="523" spans="1:10" s="1" customFormat="1" ht="9.9499999999999993" customHeight="1" x14ac:dyDescent="0.2">
      <c r="A523" s="65"/>
      <c r="B523" s="65"/>
      <c r="C523" s="65"/>
      <c r="D523" s="65"/>
      <c r="E523" s="65"/>
      <c r="F523" s="65"/>
      <c r="G523" s="65"/>
      <c r="H523" s="65"/>
      <c r="I523" s="65"/>
      <c r="J523" s="65"/>
    </row>
    <row r="524" spans="1:10" s="1" customFormat="1" ht="9.9499999999999993" customHeight="1" x14ac:dyDescent="0.2">
      <c r="A524" s="65"/>
      <c r="B524" s="65"/>
      <c r="C524" s="65"/>
      <c r="D524" s="65"/>
      <c r="E524" s="65"/>
      <c r="F524" s="65"/>
      <c r="G524" s="65"/>
      <c r="H524" s="65"/>
      <c r="I524" s="65"/>
      <c r="J524" s="65"/>
    </row>
    <row r="525" spans="1:10" s="1" customFormat="1" ht="9.9499999999999993" customHeight="1" x14ac:dyDescent="0.2">
      <c r="A525" s="65"/>
      <c r="B525" s="65"/>
      <c r="C525" s="65"/>
      <c r="D525" s="65"/>
      <c r="E525" s="65"/>
      <c r="F525" s="65"/>
      <c r="G525" s="65"/>
      <c r="H525" s="65"/>
      <c r="I525" s="65"/>
      <c r="J525" s="65"/>
    </row>
    <row r="526" spans="1:10" s="1" customFormat="1" ht="9.9499999999999993" customHeight="1" x14ac:dyDescent="0.2">
      <c r="A526" s="65"/>
      <c r="B526" s="65"/>
      <c r="C526" s="65"/>
      <c r="D526" s="65"/>
      <c r="E526" s="65"/>
      <c r="F526" s="65"/>
      <c r="G526" s="65"/>
      <c r="H526" s="65"/>
      <c r="I526" s="65"/>
      <c r="J526" s="65"/>
    </row>
    <row r="527" spans="1:10" s="1" customFormat="1" ht="9.9499999999999993" customHeight="1" x14ac:dyDescent="0.2">
      <c r="A527" s="65"/>
      <c r="B527" s="65"/>
      <c r="C527" s="65"/>
      <c r="D527" s="65"/>
      <c r="E527" s="65"/>
      <c r="F527" s="65"/>
      <c r="G527" s="65"/>
      <c r="H527" s="65"/>
      <c r="I527" s="65"/>
      <c r="J527" s="65"/>
    </row>
    <row r="528" spans="1:10" s="1" customFormat="1" ht="9.9499999999999993" customHeight="1" x14ac:dyDescent="0.2">
      <c r="A528" s="65"/>
      <c r="B528" s="65"/>
      <c r="C528" s="65"/>
      <c r="D528" s="65"/>
      <c r="E528" s="65"/>
      <c r="F528" s="65"/>
      <c r="G528" s="65"/>
      <c r="H528" s="65"/>
      <c r="I528" s="65"/>
      <c r="J528" s="65"/>
    </row>
    <row r="529" spans="1:10" s="1" customFormat="1" ht="9.9499999999999993" customHeight="1" x14ac:dyDescent="0.2">
      <c r="A529" s="65"/>
      <c r="B529" s="65"/>
      <c r="C529" s="65"/>
      <c r="D529" s="65"/>
      <c r="E529" s="65"/>
      <c r="F529" s="65"/>
      <c r="G529" s="65"/>
      <c r="H529" s="65"/>
      <c r="I529" s="65"/>
      <c r="J529" s="65"/>
    </row>
    <row r="530" spans="1:10" s="1" customFormat="1" ht="9.9499999999999993" customHeight="1" x14ac:dyDescent="0.2">
      <c r="A530" s="65"/>
      <c r="B530" s="65"/>
      <c r="C530" s="65"/>
      <c r="D530" s="65"/>
      <c r="E530" s="65"/>
      <c r="F530" s="65"/>
      <c r="G530" s="65"/>
      <c r="H530" s="65"/>
      <c r="I530" s="65"/>
      <c r="J530" s="65"/>
    </row>
    <row r="531" spans="1:10" s="1" customFormat="1" ht="9.9499999999999993" customHeight="1" x14ac:dyDescent="0.2">
      <c r="A531" s="65"/>
      <c r="B531" s="65"/>
      <c r="C531" s="65"/>
      <c r="D531" s="65"/>
      <c r="E531" s="65"/>
      <c r="F531" s="65"/>
      <c r="G531" s="65"/>
      <c r="H531" s="65"/>
      <c r="I531" s="65"/>
      <c r="J531" s="65"/>
    </row>
    <row r="532" spans="1:10" s="1" customFormat="1" ht="9.9499999999999993" customHeight="1" x14ac:dyDescent="0.2">
      <c r="A532" s="65"/>
      <c r="B532" s="65"/>
      <c r="C532" s="65"/>
      <c r="D532" s="65"/>
      <c r="E532" s="65"/>
      <c r="F532" s="65"/>
      <c r="G532" s="65"/>
      <c r="H532" s="65"/>
      <c r="I532" s="65"/>
      <c r="J532" s="65"/>
    </row>
    <row r="533" spans="1:10" s="1" customFormat="1" ht="9.9499999999999993" customHeight="1" x14ac:dyDescent="0.2">
      <c r="A533" s="65"/>
      <c r="B533" s="65"/>
      <c r="C533" s="65"/>
      <c r="D533" s="65"/>
      <c r="E533" s="65"/>
      <c r="F533" s="65"/>
      <c r="G533" s="65"/>
      <c r="H533" s="65"/>
      <c r="I533" s="65"/>
      <c r="J533" s="65"/>
    </row>
    <row r="534" spans="1:10" s="1" customFormat="1" ht="9.9499999999999993" customHeight="1" x14ac:dyDescent="0.2">
      <c r="A534" s="65"/>
      <c r="B534" s="65"/>
      <c r="C534" s="65"/>
      <c r="D534" s="65"/>
      <c r="E534" s="65"/>
      <c r="F534" s="65"/>
      <c r="G534" s="65"/>
      <c r="H534" s="65"/>
      <c r="I534" s="65"/>
      <c r="J534" s="65"/>
    </row>
    <row r="535" spans="1:10" s="1" customFormat="1" ht="9.9499999999999993" customHeight="1" x14ac:dyDescent="0.2">
      <c r="A535" s="65"/>
      <c r="B535" s="65"/>
      <c r="C535" s="65"/>
      <c r="D535" s="65"/>
      <c r="E535" s="65"/>
      <c r="F535" s="65"/>
      <c r="G535" s="65"/>
      <c r="H535" s="65"/>
      <c r="I535" s="65"/>
      <c r="J535" s="65"/>
    </row>
    <row r="536" spans="1:10" s="1" customFormat="1" ht="9.9499999999999993" customHeight="1" x14ac:dyDescent="0.2">
      <c r="A536" s="65"/>
      <c r="B536" s="65"/>
      <c r="C536" s="65"/>
      <c r="D536" s="65"/>
      <c r="E536" s="65"/>
      <c r="F536" s="65"/>
      <c r="G536" s="65"/>
      <c r="H536" s="65"/>
      <c r="I536" s="65"/>
      <c r="J536" s="65"/>
    </row>
    <row r="537" spans="1:10" s="1" customFormat="1" ht="9.9499999999999993" customHeight="1" x14ac:dyDescent="0.2">
      <c r="A537" s="65"/>
      <c r="B537" s="65"/>
      <c r="C537" s="65"/>
      <c r="D537" s="65"/>
      <c r="E537" s="65"/>
      <c r="F537" s="65"/>
      <c r="G537" s="65"/>
      <c r="H537" s="65"/>
      <c r="I537" s="65"/>
      <c r="J537" s="65"/>
    </row>
    <row r="538" spans="1:10" s="1" customFormat="1" ht="9.9499999999999993" customHeight="1" x14ac:dyDescent="0.2">
      <c r="A538" s="65"/>
      <c r="B538" s="65"/>
      <c r="C538" s="65"/>
      <c r="D538" s="65"/>
      <c r="E538" s="65"/>
      <c r="F538" s="65"/>
      <c r="G538" s="65"/>
      <c r="H538" s="65"/>
      <c r="I538" s="65"/>
      <c r="J538" s="65"/>
    </row>
    <row r="539" spans="1:10" s="1" customFormat="1" ht="9.9499999999999993" customHeight="1" x14ac:dyDescent="0.2">
      <c r="A539" s="65"/>
      <c r="B539" s="65"/>
      <c r="C539" s="65"/>
      <c r="D539" s="65"/>
      <c r="E539" s="65"/>
      <c r="F539" s="65"/>
      <c r="G539" s="65"/>
      <c r="H539" s="65"/>
      <c r="I539" s="65"/>
      <c r="J539" s="65"/>
    </row>
    <row r="540" spans="1:10" s="1" customFormat="1" ht="9.9499999999999993" customHeight="1" x14ac:dyDescent="0.2">
      <c r="A540" s="65"/>
      <c r="B540" s="65"/>
      <c r="C540" s="65"/>
      <c r="D540" s="65"/>
      <c r="E540" s="65"/>
      <c r="F540" s="65"/>
      <c r="G540" s="65"/>
      <c r="H540" s="65"/>
      <c r="I540" s="65"/>
      <c r="J540" s="65"/>
    </row>
    <row r="541" spans="1:10" s="1" customFormat="1" ht="9.9499999999999993" customHeight="1" x14ac:dyDescent="0.2">
      <c r="A541" s="65"/>
      <c r="B541" s="65"/>
      <c r="C541" s="65"/>
      <c r="D541" s="65"/>
      <c r="E541" s="65"/>
      <c r="F541" s="65"/>
      <c r="G541" s="65"/>
      <c r="H541" s="65"/>
      <c r="I541" s="65"/>
      <c r="J541" s="65"/>
    </row>
    <row r="542" spans="1:10" s="1" customFormat="1" ht="9.9499999999999993" customHeight="1" x14ac:dyDescent="0.2">
      <c r="A542" s="65"/>
      <c r="B542" s="65"/>
      <c r="C542" s="65"/>
      <c r="D542" s="65"/>
      <c r="E542" s="65"/>
      <c r="F542" s="65"/>
      <c r="G542" s="65"/>
      <c r="H542" s="65"/>
      <c r="I542" s="65"/>
      <c r="J542" s="65"/>
    </row>
    <row r="543" spans="1:10" s="1" customFormat="1" ht="9.9499999999999993" customHeight="1" x14ac:dyDescent="0.2">
      <c r="A543" s="65"/>
      <c r="B543" s="65"/>
      <c r="C543" s="65"/>
      <c r="D543" s="65"/>
      <c r="E543" s="65"/>
      <c r="F543" s="65"/>
      <c r="G543" s="65"/>
      <c r="H543" s="65"/>
      <c r="I543" s="65"/>
      <c r="J543" s="65"/>
    </row>
    <row r="544" spans="1:10" s="1" customFormat="1" ht="9.9499999999999993" customHeight="1" x14ac:dyDescent="0.2">
      <c r="A544" s="65"/>
      <c r="B544" s="65"/>
      <c r="C544" s="65"/>
      <c r="D544" s="65"/>
      <c r="E544" s="65"/>
      <c r="F544" s="65"/>
      <c r="G544" s="65"/>
      <c r="H544" s="65"/>
      <c r="I544" s="65"/>
      <c r="J544" s="65"/>
    </row>
    <row r="545" spans="1:10" s="1" customFormat="1" ht="9.9499999999999993" customHeight="1" x14ac:dyDescent="0.2">
      <c r="A545" s="65"/>
      <c r="B545" s="65"/>
      <c r="C545" s="65"/>
      <c r="D545" s="65"/>
      <c r="E545" s="65"/>
      <c r="F545" s="65"/>
      <c r="G545" s="65"/>
      <c r="H545" s="65"/>
      <c r="I545" s="65"/>
      <c r="J545" s="65"/>
    </row>
    <row r="546" spans="1:10" s="1" customFormat="1" ht="9.9499999999999993" customHeight="1" x14ac:dyDescent="0.2">
      <c r="A546" s="65"/>
      <c r="B546" s="65"/>
      <c r="C546" s="65"/>
      <c r="D546" s="65"/>
      <c r="E546" s="65"/>
      <c r="F546" s="65"/>
      <c r="G546" s="65"/>
      <c r="H546" s="65"/>
      <c r="I546" s="65"/>
      <c r="J546" s="65"/>
    </row>
    <row r="547" spans="1:10" s="1" customFormat="1" ht="9.9499999999999993" customHeight="1" x14ac:dyDescent="0.2">
      <c r="A547" s="65"/>
      <c r="B547" s="65"/>
      <c r="C547" s="65"/>
      <c r="D547" s="65"/>
      <c r="E547" s="65"/>
      <c r="F547" s="65"/>
      <c r="G547" s="65"/>
      <c r="H547" s="65"/>
      <c r="I547" s="65"/>
      <c r="J547" s="65"/>
    </row>
    <row r="548" spans="1:10" s="1" customFormat="1" ht="9.9499999999999993" customHeight="1" x14ac:dyDescent="0.2">
      <c r="A548" s="65"/>
      <c r="B548" s="65"/>
      <c r="C548" s="65"/>
      <c r="D548" s="65"/>
      <c r="E548" s="65"/>
      <c r="F548" s="65"/>
      <c r="G548" s="65"/>
      <c r="H548" s="65"/>
      <c r="I548" s="65"/>
      <c r="J548" s="65"/>
    </row>
    <row r="549" spans="1:10" s="1" customFormat="1" ht="9.9499999999999993" customHeight="1" x14ac:dyDescent="0.2">
      <c r="A549" s="65"/>
      <c r="B549" s="65"/>
      <c r="C549" s="65"/>
      <c r="D549" s="65"/>
      <c r="E549" s="65"/>
      <c r="F549" s="65"/>
      <c r="G549" s="65"/>
      <c r="H549" s="65"/>
      <c r="I549" s="65"/>
      <c r="J549" s="65"/>
    </row>
    <row r="550" spans="1:10" s="1" customFormat="1" ht="9.9499999999999993" customHeight="1" x14ac:dyDescent="0.2">
      <c r="A550" s="65"/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 s="1" customFormat="1" ht="9.9499999999999993" customHeight="1" x14ac:dyDescent="0.2">
      <c r="A551" s="65"/>
      <c r="B551" s="65"/>
      <c r="C551" s="65"/>
      <c r="D551" s="65"/>
      <c r="E551" s="65"/>
      <c r="F551" s="65"/>
      <c r="G551" s="65"/>
      <c r="H551" s="65"/>
      <c r="I551" s="65"/>
      <c r="J551" s="65"/>
    </row>
    <row r="552" spans="1:10" s="1" customFormat="1" ht="9.9499999999999993" customHeight="1" x14ac:dyDescent="0.2">
      <c r="A552" s="65"/>
      <c r="B552" s="65"/>
      <c r="C552" s="65"/>
      <c r="D552" s="65"/>
      <c r="E552" s="65"/>
      <c r="F552" s="65"/>
      <c r="G552" s="65"/>
      <c r="H552" s="65"/>
      <c r="I552" s="65"/>
      <c r="J552" s="65"/>
    </row>
    <row r="553" spans="1:10" s="1" customFormat="1" ht="9.9499999999999993" customHeight="1" x14ac:dyDescent="0.2">
      <c r="A553" s="65"/>
      <c r="B553" s="65"/>
      <c r="C553" s="65"/>
      <c r="D553" s="65"/>
      <c r="E553" s="65"/>
      <c r="F553" s="65"/>
      <c r="G553" s="65"/>
      <c r="H553" s="65"/>
      <c r="I553" s="65"/>
      <c r="J553" s="65"/>
    </row>
    <row r="554" spans="1:10" s="1" customFormat="1" ht="9.9499999999999993" customHeight="1" x14ac:dyDescent="0.2">
      <c r="A554" s="65"/>
      <c r="B554" s="65"/>
      <c r="C554" s="65"/>
      <c r="D554" s="65"/>
      <c r="E554" s="65"/>
      <c r="F554" s="65"/>
      <c r="G554" s="65"/>
      <c r="H554" s="65"/>
      <c r="I554" s="65"/>
      <c r="J554" s="65"/>
    </row>
    <row r="555" spans="1:10" s="1" customFormat="1" ht="9.9499999999999993" customHeight="1" x14ac:dyDescent="0.2">
      <c r="A555" s="65"/>
      <c r="B555" s="65"/>
      <c r="C555" s="65"/>
      <c r="D555" s="65"/>
      <c r="E555" s="65"/>
      <c r="F555" s="65"/>
      <c r="G555" s="65"/>
      <c r="H555" s="65"/>
      <c r="I555" s="65"/>
      <c r="J555" s="65"/>
    </row>
    <row r="556" spans="1:10" s="1" customFormat="1" ht="9.9499999999999993" customHeight="1" x14ac:dyDescent="0.2">
      <c r="A556" s="65"/>
      <c r="B556" s="65"/>
      <c r="C556" s="65"/>
      <c r="D556" s="65"/>
      <c r="E556" s="65"/>
      <c r="F556" s="65"/>
      <c r="G556" s="65"/>
      <c r="H556" s="65"/>
      <c r="I556" s="65"/>
      <c r="J556" s="65"/>
    </row>
    <row r="557" spans="1:10" s="1" customFormat="1" ht="9.9499999999999993" customHeight="1" x14ac:dyDescent="0.2">
      <c r="A557" s="65"/>
      <c r="B557" s="65"/>
      <c r="C557" s="65"/>
      <c r="D557" s="65"/>
      <c r="E557" s="65"/>
      <c r="F557" s="65"/>
      <c r="G557" s="65"/>
      <c r="H557" s="65"/>
      <c r="I557" s="65"/>
      <c r="J557" s="65"/>
    </row>
    <row r="558" spans="1:10" s="1" customFormat="1" ht="9.9499999999999993" customHeight="1" x14ac:dyDescent="0.2">
      <c r="A558" s="65"/>
      <c r="B558" s="65"/>
      <c r="C558" s="65"/>
      <c r="D558" s="65"/>
      <c r="E558" s="65"/>
      <c r="F558" s="65"/>
      <c r="G558" s="65"/>
      <c r="H558" s="65"/>
      <c r="I558" s="65"/>
      <c r="J558" s="65"/>
    </row>
    <row r="559" spans="1:10" s="1" customFormat="1" ht="9.9499999999999993" customHeight="1" x14ac:dyDescent="0.2">
      <c r="A559" s="65"/>
      <c r="B559" s="65"/>
      <c r="C559" s="65"/>
      <c r="D559" s="65"/>
      <c r="E559" s="65"/>
      <c r="F559" s="65"/>
      <c r="G559" s="65"/>
      <c r="H559" s="65"/>
      <c r="I559" s="65"/>
      <c r="J559" s="65"/>
    </row>
    <row r="560" spans="1:10" s="1" customFormat="1" ht="9.9499999999999993" customHeight="1" x14ac:dyDescent="0.2">
      <c r="A560" s="65"/>
      <c r="B560" s="65"/>
      <c r="C560" s="65"/>
      <c r="D560" s="65"/>
      <c r="E560" s="65"/>
      <c r="F560" s="65"/>
      <c r="G560" s="65"/>
      <c r="H560" s="65"/>
      <c r="I560" s="65"/>
      <c r="J560" s="65"/>
    </row>
    <row r="561" spans="1:10" s="1" customFormat="1" ht="9.9499999999999993" customHeight="1" x14ac:dyDescent="0.2">
      <c r="A561" s="65"/>
      <c r="B561" s="65"/>
      <c r="C561" s="65"/>
      <c r="D561" s="65"/>
      <c r="E561" s="65"/>
      <c r="F561" s="65"/>
      <c r="G561" s="65"/>
      <c r="H561" s="65"/>
      <c r="I561" s="65"/>
      <c r="J561" s="65"/>
    </row>
    <row r="562" spans="1:10" s="1" customFormat="1" ht="9.9499999999999993" customHeight="1" x14ac:dyDescent="0.2">
      <c r="A562" s="65"/>
      <c r="B562" s="65"/>
      <c r="C562" s="65"/>
      <c r="D562" s="65"/>
      <c r="E562" s="65"/>
      <c r="F562" s="65"/>
      <c r="G562" s="65"/>
      <c r="H562" s="65"/>
      <c r="I562" s="65"/>
      <c r="J562" s="65"/>
    </row>
    <row r="563" spans="1:10" s="1" customFormat="1" ht="9.9499999999999993" customHeight="1" x14ac:dyDescent="0.2">
      <c r="A563" s="65"/>
      <c r="B563" s="65"/>
      <c r="C563" s="65"/>
      <c r="D563" s="65"/>
      <c r="E563" s="65"/>
      <c r="F563" s="65"/>
      <c r="G563" s="65"/>
      <c r="H563" s="65"/>
      <c r="I563" s="65"/>
      <c r="J563" s="65"/>
    </row>
    <row r="564" spans="1:10" s="1" customFormat="1" ht="9.9499999999999993" customHeight="1" x14ac:dyDescent="0.2">
      <c r="A564" s="65"/>
      <c r="B564" s="65"/>
      <c r="C564" s="65"/>
      <c r="D564" s="65"/>
      <c r="E564" s="65"/>
      <c r="F564" s="65"/>
      <c r="G564" s="65"/>
      <c r="H564" s="65"/>
      <c r="I564" s="65"/>
      <c r="J564" s="65"/>
    </row>
    <row r="565" spans="1:10" s="1" customFormat="1" ht="9.9499999999999993" customHeight="1" x14ac:dyDescent="0.2">
      <c r="A565" s="65"/>
      <c r="B565" s="65"/>
      <c r="C565" s="65"/>
      <c r="D565" s="65"/>
      <c r="E565" s="65"/>
      <c r="F565" s="65"/>
      <c r="G565" s="65"/>
      <c r="H565" s="65"/>
      <c r="I565" s="65"/>
      <c r="J565" s="65"/>
    </row>
    <row r="566" spans="1:10" s="1" customFormat="1" ht="9.9499999999999993" customHeight="1" x14ac:dyDescent="0.2">
      <c r="A566" s="65"/>
      <c r="B566" s="65"/>
      <c r="C566" s="65"/>
      <c r="D566" s="65"/>
      <c r="E566" s="65"/>
      <c r="F566" s="65"/>
      <c r="G566" s="65"/>
      <c r="H566" s="65"/>
      <c r="I566" s="65"/>
      <c r="J566" s="65"/>
    </row>
    <row r="567" spans="1:10" s="1" customFormat="1" ht="9.9499999999999993" customHeight="1" x14ac:dyDescent="0.2">
      <c r="A567" s="65"/>
      <c r="B567" s="65"/>
      <c r="C567" s="65"/>
      <c r="D567" s="65"/>
      <c r="E567" s="65"/>
      <c r="F567" s="65"/>
      <c r="G567" s="65"/>
      <c r="H567" s="65"/>
      <c r="I567" s="65"/>
      <c r="J567" s="65"/>
    </row>
    <row r="568" spans="1:10" s="1" customFormat="1" ht="9.9499999999999993" customHeight="1" x14ac:dyDescent="0.2">
      <c r="A568" s="65"/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 s="1" customFormat="1" ht="9.9499999999999993" customHeight="1" x14ac:dyDescent="0.2">
      <c r="A569" s="65"/>
      <c r="B569" s="65"/>
      <c r="C569" s="65"/>
      <c r="D569" s="65"/>
      <c r="E569" s="65"/>
      <c r="F569" s="65"/>
      <c r="G569" s="65"/>
      <c r="H569" s="65"/>
      <c r="I569" s="65"/>
      <c r="J569" s="65"/>
    </row>
    <row r="570" spans="1:10" s="1" customFormat="1" ht="9.9499999999999993" customHeight="1" x14ac:dyDescent="0.2">
      <c r="A570" s="65"/>
      <c r="B570" s="65"/>
      <c r="C570" s="65"/>
      <c r="D570" s="65"/>
      <c r="E570" s="65"/>
      <c r="F570" s="65"/>
      <c r="G570" s="65"/>
      <c r="H570" s="65"/>
      <c r="I570" s="65"/>
      <c r="J570" s="65"/>
    </row>
    <row r="571" spans="1:10" s="1" customFormat="1" ht="9.9499999999999993" customHeight="1" x14ac:dyDescent="0.2">
      <c r="A571" s="65"/>
      <c r="B571" s="65"/>
      <c r="C571" s="65"/>
      <c r="D571" s="65"/>
      <c r="E571" s="65"/>
      <c r="F571" s="65"/>
      <c r="G571" s="65"/>
      <c r="H571" s="65"/>
      <c r="I571" s="65"/>
      <c r="J571" s="65"/>
    </row>
    <row r="572" spans="1:10" s="1" customFormat="1" ht="9.9499999999999993" customHeight="1" x14ac:dyDescent="0.2">
      <c r="A572" s="65"/>
      <c r="B572" s="65"/>
      <c r="C572" s="65"/>
      <c r="D572" s="65"/>
      <c r="E572" s="65"/>
      <c r="F572" s="65"/>
      <c r="G572" s="65"/>
      <c r="H572" s="65"/>
      <c r="I572" s="65"/>
      <c r="J572" s="65"/>
    </row>
    <row r="573" spans="1:10" s="1" customFormat="1" ht="9.9499999999999993" customHeight="1" x14ac:dyDescent="0.2">
      <c r="A573" s="65"/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 s="1" customFormat="1" ht="9.9499999999999993" customHeight="1" x14ac:dyDescent="0.2">
      <c r="A574" s="65"/>
      <c r="B574" s="65"/>
      <c r="C574" s="65"/>
      <c r="D574" s="65"/>
      <c r="E574" s="65"/>
      <c r="F574" s="65"/>
      <c r="G574" s="65"/>
      <c r="H574" s="65"/>
      <c r="I574" s="65"/>
      <c r="J574" s="65"/>
    </row>
    <row r="575" spans="1:10" s="1" customFormat="1" ht="9.9499999999999993" customHeight="1" x14ac:dyDescent="0.2">
      <c r="A575" s="65"/>
      <c r="B575" s="65"/>
      <c r="C575" s="65"/>
      <c r="D575" s="65"/>
      <c r="E575" s="65"/>
      <c r="F575" s="65"/>
      <c r="G575" s="65"/>
      <c r="H575" s="65"/>
      <c r="I575" s="65"/>
      <c r="J575" s="65"/>
    </row>
    <row r="576" spans="1:10" s="1" customFormat="1" ht="9.9499999999999993" customHeight="1" x14ac:dyDescent="0.2">
      <c r="A576" s="65"/>
      <c r="B576" s="65"/>
      <c r="C576" s="65"/>
      <c r="D576" s="65"/>
      <c r="E576" s="65"/>
      <c r="F576" s="65"/>
      <c r="G576" s="65"/>
      <c r="H576" s="65"/>
      <c r="I576" s="65"/>
      <c r="J576" s="65"/>
    </row>
    <row r="577" spans="1:10" s="1" customFormat="1" ht="9.9499999999999993" customHeight="1" x14ac:dyDescent="0.2">
      <c r="A577" s="65"/>
      <c r="B577" s="65"/>
      <c r="C577" s="65"/>
      <c r="D577" s="65"/>
      <c r="E577" s="65"/>
      <c r="F577" s="65"/>
      <c r="G577" s="65"/>
      <c r="H577" s="65"/>
      <c r="I577" s="65"/>
      <c r="J577" s="65"/>
    </row>
    <row r="578" spans="1:10" s="1" customFormat="1" ht="9.9499999999999993" customHeight="1" x14ac:dyDescent="0.2">
      <c r="A578" s="65"/>
      <c r="B578" s="65"/>
      <c r="C578" s="65"/>
      <c r="D578" s="65"/>
      <c r="E578" s="65"/>
      <c r="F578" s="65"/>
      <c r="G578" s="65"/>
      <c r="H578" s="65"/>
      <c r="I578" s="65"/>
      <c r="J578" s="65"/>
    </row>
    <row r="579" spans="1:10" s="1" customFormat="1" ht="9.9499999999999993" customHeight="1" x14ac:dyDescent="0.2">
      <c r="A579" s="65"/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 s="1" customFormat="1" ht="9.9499999999999993" customHeight="1" x14ac:dyDescent="0.2">
      <c r="A580" s="65"/>
      <c r="B580" s="65"/>
      <c r="C580" s="65"/>
      <c r="D580" s="65"/>
      <c r="E580" s="65"/>
      <c r="F580" s="65"/>
      <c r="G580" s="65"/>
      <c r="H580" s="65"/>
      <c r="I580" s="65"/>
      <c r="J580" s="65"/>
    </row>
    <row r="581" spans="1:10" s="1" customFormat="1" ht="9.9499999999999993" customHeight="1" x14ac:dyDescent="0.2">
      <c r="A581" s="65"/>
      <c r="B581" s="65"/>
      <c r="C581" s="65"/>
      <c r="D581" s="65"/>
      <c r="E581" s="65"/>
      <c r="F581" s="65"/>
      <c r="G581" s="65"/>
      <c r="H581" s="65"/>
      <c r="I581" s="65"/>
      <c r="J581" s="65"/>
    </row>
    <row r="582" spans="1:10" s="1" customFormat="1" ht="9.9499999999999993" customHeight="1" x14ac:dyDescent="0.2">
      <c r="A582" s="65"/>
      <c r="B582" s="65"/>
      <c r="C582" s="65"/>
      <c r="D582" s="65"/>
      <c r="E582" s="65"/>
      <c r="F582" s="65"/>
      <c r="G582" s="65"/>
      <c r="H582" s="65"/>
      <c r="I582" s="65"/>
      <c r="J582" s="65"/>
    </row>
    <row r="583" spans="1:10" s="1" customFormat="1" ht="9.9499999999999993" customHeight="1" x14ac:dyDescent="0.2">
      <c r="A583" s="65"/>
      <c r="B583" s="65"/>
      <c r="C583" s="65"/>
      <c r="D583" s="65"/>
      <c r="E583" s="65"/>
      <c r="F583" s="65"/>
      <c r="G583" s="65"/>
      <c r="H583" s="65"/>
      <c r="I583" s="65"/>
      <c r="J583" s="65"/>
    </row>
    <row r="584" spans="1:10" s="1" customFormat="1" ht="9.9499999999999993" customHeight="1" x14ac:dyDescent="0.2">
      <c r="A584" s="65"/>
      <c r="B584" s="65"/>
      <c r="C584" s="65"/>
      <c r="D584" s="65"/>
      <c r="E584" s="65"/>
      <c r="F584" s="65"/>
      <c r="G584" s="65"/>
      <c r="H584" s="65"/>
      <c r="I584" s="65"/>
      <c r="J584" s="65"/>
    </row>
    <row r="585" spans="1:10" s="1" customFormat="1" ht="9.9499999999999993" customHeight="1" x14ac:dyDescent="0.2">
      <c r="A585" s="65"/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 s="1" customFormat="1" ht="9.9499999999999993" customHeight="1" x14ac:dyDescent="0.2">
      <c r="A586" s="65"/>
      <c r="B586" s="65"/>
      <c r="C586" s="65"/>
      <c r="D586" s="65"/>
      <c r="E586" s="65"/>
      <c r="F586" s="65"/>
      <c r="G586" s="65"/>
      <c r="H586" s="65"/>
      <c r="I586" s="65"/>
      <c r="J586" s="65"/>
    </row>
    <row r="587" spans="1:10" s="1" customFormat="1" ht="9.9499999999999993" customHeight="1" x14ac:dyDescent="0.2">
      <c r="A587" s="65"/>
      <c r="B587" s="65"/>
      <c r="C587" s="65"/>
      <c r="D587" s="65"/>
      <c r="E587" s="65"/>
      <c r="F587" s="65"/>
      <c r="G587" s="65"/>
      <c r="H587" s="65"/>
      <c r="I587" s="65"/>
      <c r="J587" s="65"/>
    </row>
    <row r="588" spans="1:10" s="1" customFormat="1" ht="9.9499999999999993" customHeight="1" x14ac:dyDescent="0.2">
      <c r="A588" s="65"/>
      <c r="B588" s="65"/>
      <c r="C588" s="65"/>
      <c r="D588" s="65"/>
      <c r="E588" s="65"/>
      <c r="F588" s="65"/>
      <c r="G588" s="65"/>
      <c r="H588" s="65"/>
      <c r="I588" s="65"/>
      <c r="J588" s="65"/>
    </row>
    <row r="589" spans="1:10" s="1" customFormat="1" ht="9.9499999999999993" customHeight="1" x14ac:dyDescent="0.2">
      <c r="A589" s="65"/>
      <c r="B589" s="65"/>
      <c r="C589" s="65"/>
      <c r="D589" s="65"/>
      <c r="E589" s="65"/>
      <c r="F589" s="65"/>
      <c r="G589" s="65"/>
      <c r="H589" s="65"/>
      <c r="I589" s="65"/>
      <c r="J589" s="65"/>
    </row>
    <row r="590" spans="1:10" s="1" customFormat="1" ht="9.9499999999999993" customHeight="1" x14ac:dyDescent="0.2">
      <c r="A590" s="65"/>
      <c r="B590" s="65"/>
      <c r="C590" s="65"/>
      <c r="D590" s="65"/>
      <c r="E590" s="65"/>
      <c r="F590" s="65"/>
      <c r="G590" s="65"/>
      <c r="H590" s="65"/>
      <c r="I590" s="65"/>
      <c r="J590" s="65"/>
    </row>
    <row r="591" spans="1:10" s="1" customFormat="1" ht="9.9499999999999993" customHeight="1" x14ac:dyDescent="0.2">
      <c r="A591" s="65"/>
      <c r="B591" s="65"/>
      <c r="C591" s="65"/>
      <c r="D591" s="65"/>
      <c r="E591" s="65"/>
      <c r="F591" s="65"/>
      <c r="G591" s="65"/>
      <c r="H591" s="65"/>
      <c r="I591" s="65"/>
      <c r="J591" s="65"/>
    </row>
    <row r="592" spans="1:10" s="1" customFormat="1" ht="9.9499999999999993" customHeight="1" x14ac:dyDescent="0.2">
      <c r="A592" s="65"/>
      <c r="B592" s="65"/>
      <c r="C592" s="65"/>
      <c r="D592" s="65"/>
      <c r="E592" s="65"/>
      <c r="F592" s="65"/>
      <c r="G592" s="65"/>
      <c r="H592" s="65"/>
      <c r="I592" s="65"/>
      <c r="J592" s="65"/>
    </row>
    <row r="593" spans="1:10" s="1" customFormat="1" ht="9.9499999999999993" customHeight="1" x14ac:dyDescent="0.2">
      <c r="A593" s="65"/>
      <c r="B593" s="65"/>
      <c r="C593" s="65"/>
      <c r="D593" s="65"/>
      <c r="E593" s="65"/>
      <c r="F593" s="65"/>
      <c r="G593" s="65"/>
      <c r="H593" s="65"/>
      <c r="I593" s="65"/>
      <c r="J593" s="65"/>
    </row>
    <row r="594" spans="1:10" s="1" customFormat="1" ht="9.9499999999999993" customHeight="1" x14ac:dyDescent="0.2">
      <c r="A594" s="65"/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 s="1" customFormat="1" ht="9.9499999999999993" customHeight="1" x14ac:dyDescent="0.2">
      <c r="A595" s="65"/>
      <c r="B595" s="65"/>
      <c r="C595" s="65"/>
      <c r="D595" s="65"/>
      <c r="E595" s="65"/>
      <c r="F595" s="65"/>
      <c r="G595" s="65"/>
      <c r="H595" s="65"/>
      <c r="I595" s="65"/>
      <c r="J595" s="65"/>
    </row>
    <row r="596" spans="1:10" s="1" customFormat="1" ht="9.9499999999999993" customHeight="1" x14ac:dyDescent="0.2">
      <c r="A596" s="65"/>
      <c r="B596" s="65"/>
      <c r="C596" s="65"/>
      <c r="D596" s="65"/>
      <c r="E596" s="65"/>
      <c r="F596" s="65"/>
      <c r="G596" s="65"/>
      <c r="H596" s="65"/>
      <c r="I596" s="65"/>
      <c r="J596" s="65"/>
    </row>
    <row r="597" spans="1:10" s="1" customFormat="1" ht="9.9499999999999993" customHeight="1" x14ac:dyDescent="0.2">
      <c r="A597" s="65"/>
      <c r="B597" s="65"/>
      <c r="C597" s="65"/>
      <c r="D597" s="65"/>
      <c r="E597" s="65"/>
      <c r="F597" s="65"/>
      <c r="G597" s="65"/>
      <c r="H597" s="65"/>
      <c r="I597" s="65"/>
      <c r="J597" s="65"/>
    </row>
    <row r="598" spans="1:10" s="1" customFormat="1" ht="9.9499999999999993" customHeight="1" x14ac:dyDescent="0.2">
      <c r="A598" s="65"/>
      <c r="B598" s="65"/>
      <c r="C598" s="65"/>
      <c r="D598" s="65"/>
      <c r="E598" s="65"/>
      <c r="F598" s="65"/>
      <c r="G598" s="65"/>
      <c r="H598" s="65"/>
      <c r="I598" s="65"/>
      <c r="J598" s="65"/>
    </row>
    <row r="599" spans="1:10" s="1" customFormat="1" ht="9.9499999999999993" customHeight="1" x14ac:dyDescent="0.2">
      <c r="A599" s="65"/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 s="1" customFormat="1" ht="9.9499999999999993" customHeight="1" x14ac:dyDescent="0.2">
      <c r="A600" s="65"/>
      <c r="B600" s="65"/>
      <c r="C600" s="65"/>
      <c r="D600" s="65"/>
      <c r="E600" s="65"/>
      <c r="F600" s="65"/>
      <c r="G600" s="65"/>
      <c r="H600" s="65"/>
      <c r="I600" s="65"/>
      <c r="J600" s="65"/>
    </row>
    <row r="601" spans="1:10" s="1" customFormat="1" ht="9.9499999999999993" customHeight="1" x14ac:dyDescent="0.2">
      <c r="A601" s="65"/>
      <c r="B601" s="65"/>
      <c r="C601" s="65"/>
      <c r="D601" s="65"/>
      <c r="E601" s="65"/>
      <c r="F601" s="65"/>
      <c r="G601" s="65"/>
      <c r="H601" s="65"/>
      <c r="I601" s="65"/>
      <c r="J601" s="65"/>
    </row>
    <row r="602" spans="1:10" s="1" customFormat="1" ht="9.9499999999999993" customHeight="1" x14ac:dyDescent="0.2">
      <c r="A602" s="65"/>
      <c r="B602" s="65"/>
      <c r="C602" s="65"/>
      <c r="D602" s="65"/>
      <c r="E602" s="65"/>
      <c r="F602" s="65"/>
      <c r="G602" s="65"/>
      <c r="H602" s="65"/>
      <c r="I602" s="65"/>
      <c r="J602" s="65"/>
    </row>
    <row r="603" spans="1:10" s="1" customFormat="1" ht="9.9499999999999993" customHeight="1" x14ac:dyDescent="0.2">
      <c r="A603" s="65"/>
      <c r="B603" s="65"/>
      <c r="C603" s="65"/>
      <c r="D603" s="65"/>
      <c r="E603" s="65"/>
      <c r="F603" s="65"/>
      <c r="G603" s="65"/>
      <c r="H603" s="65"/>
      <c r="I603" s="65"/>
      <c r="J603" s="65"/>
    </row>
    <row r="604" spans="1:10" s="1" customFormat="1" ht="9.9499999999999993" customHeight="1" x14ac:dyDescent="0.2">
      <c r="A604" s="65"/>
      <c r="B604" s="65"/>
      <c r="C604" s="65"/>
      <c r="D604" s="65"/>
      <c r="E604" s="65"/>
      <c r="F604" s="65"/>
      <c r="G604" s="65"/>
      <c r="H604" s="65"/>
      <c r="I604" s="65"/>
      <c r="J604" s="65"/>
    </row>
    <row r="605" spans="1:10" s="1" customFormat="1" ht="9.9499999999999993" customHeight="1" x14ac:dyDescent="0.2">
      <c r="A605" s="65"/>
      <c r="B605" s="65"/>
      <c r="C605" s="65"/>
      <c r="D605" s="65"/>
      <c r="E605" s="65"/>
      <c r="F605" s="65"/>
      <c r="G605" s="65"/>
      <c r="H605" s="65"/>
      <c r="I605" s="65"/>
      <c r="J605" s="65"/>
    </row>
    <row r="606" spans="1:10" s="1" customFormat="1" ht="9.9499999999999993" customHeight="1" x14ac:dyDescent="0.2">
      <c r="A606" s="65"/>
      <c r="B606" s="65"/>
      <c r="C606" s="65"/>
      <c r="D606" s="65"/>
      <c r="E606" s="65"/>
      <c r="F606" s="65"/>
      <c r="G606" s="65"/>
      <c r="H606" s="65"/>
      <c r="I606" s="65"/>
      <c r="J606" s="65"/>
    </row>
    <row r="607" spans="1:10" s="1" customFormat="1" ht="9.9499999999999993" customHeight="1" x14ac:dyDescent="0.2">
      <c r="A607" s="65"/>
      <c r="B607" s="65"/>
      <c r="C607" s="65"/>
      <c r="D607" s="65"/>
      <c r="E607" s="65"/>
      <c r="F607" s="65"/>
      <c r="G607" s="65"/>
      <c r="H607" s="65"/>
      <c r="I607" s="65"/>
      <c r="J607" s="65"/>
    </row>
    <row r="608" spans="1:10" s="1" customFormat="1" ht="9.9499999999999993" customHeight="1" x14ac:dyDescent="0.2">
      <c r="A608" s="65"/>
      <c r="B608" s="65"/>
      <c r="C608" s="65"/>
      <c r="D608" s="65"/>
      <c r="E608" s="65"/>
      <c r="F608" s="65"/>
      <c r="G608" s="65"/>
      <c r="H608" s="65"/>
      <c r="I608" s="65"/>
      <c r="J608" s="65"/>
    </row>
    <row r="609" spans="1:10" s="1" customFormat="1" ht="9.9499999999999993" customHeight="1" x14ac:dyDescent="0.2">
      <c r="A609" s="65"/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1:10" s="1" customFormat="1" ht="9.9499999999999993" customHeight="1" x14ac:dyDescent="0.2">
      <c r="A610" s="65"/>
      <c r="B610" s="65"/>
      <c r="C610" s="65"/>
      <c r="D610" s="65"/>
      <c r="E610" s="65"/>
      <c r="F610" s="65"/>
      <c r="G610" s="65"/>
      <c r="H610" s="65"/>
      <c r="I610" s="65"/>
      <c r="J610" s="65"/>
    </row>
    <row r="611" spans="1:10" s="1" customFormat="1" ht="9.9499999999999993" customHeight="1" x14ac:dyDescent="0.2">
      <c r="A611" s="65"/>
      <c r="B611" s="65"/>
      <c r="C611" s="65"/>
      <c r="D611" s="65"/>
      <c r="E611" s="65"/>
      <c r="F611" s="65"/>
      <c r="G611" s="65"/>
      <c r="H611" s="65"/>
      <c r="I611" s="65"/>
      <c r="J611" s="65"/>
    </row>
    <row r="612" spans="1:10" s="1" customFormat="1" ht="9.9499999999999993" customHeight="1" x14ac:dyDescent="0.2">
      <c r="A612" s="65"/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1:10" s="1" customFormat="1" ht="9.9499999999999993" customHeight="1" x14ac:dyDescent="0.2">
      <c r="A613" s="65"/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1:10" s="1" customFormat="1" ht="9.9499999999999993" customHeight="1" x14ac:dyDescent="0.2">
      <c r="A614" s="65"/>
      <c r="B614" s="65"/>
      <c r="C614" s="65"/>
      <c r="D614" s="65"/>
      <c r="E614" s="65"/>
      <c r="F614" s="65"/>
      <c r="G614" s="65"/>
      <c r="H614" s="65"/>
      <c r="I614" s="65"/>
      <c r="J614" s="65"/>
    </row>
    <row r="615" spans="1:10" s="1" customFormat="1" ht="9.9499999999999993" customHeight="1" x14ac:dyDescent="0.2">
      <c r="A615" s="65"/>
      <c r="B615" s="65"/>
      <c r="C615" s="65"/>
      <c r="D615" s="65"/>
      <c r="E615" s="65"/>
      <c r="F615" s="65"/>
      <c r="G615" s="65"/>
      <c r="H615" s="65"/>
      <c r="I615" s="65"/>
      <c r="J615" s="65"/>
    </row>
    <row r="616" spans="1:10" s="1" customFormat="1" ht="9.9499999999999993" customHeight="1" x14ac:dyDescent="0.2">
      <c r="A616" s="65"/>
      <c r="B616" s="65"/>
      <c r="C616" s="65"/>
      <c r="D616" s="65"/>
      <c r="E616" s="65"/>
      <c r="F616" s="65"/>
      <c r="G616" s="65"/>
      <c r="H616" s="65"/>
      <c r="I616" s="65"/>
      <c r="J616" s="65"/>
    </row>
    <row r="617" spans="1:10" s="1" customFormat="1" ht="9.9499999999999993" customHeight="1" x14ac:dyDescent="0.2">
      <c r="A617" s="65"/>
      <c r="B617" s="65"/>
      <c r="C617" s="65"/>
      <c r="D617" s="65"/>
      <c r="E617" s="65"/>
      <c r="F617" s="65"/>
      <c r="G617" s="65"/>
      <c r="H617" s="65"/>
      <c r="I617" s="65"/>
      <c r="J617" s="65"/>
    </row>
    <row r="618" spans="1:10" s="1" customFormat="1" ht="9.9499999999999993" customHeight="1" x14ac:dyDescent="0.2">
      <c r="A618" s="65"/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1:10" s="1" customFormat="1" ht="9.9499999999999993" customHeight="1" x14ac:dyDescent="0.2">
      <c r="A619" s="65"/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1:10" s="1" customFormat="1" ht="9.9499999999999993" customHeight="1" x14ac:dyDescent="0.2">
      <c r="A620" s="65"/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1:10" s="1" customFormat="1" ht="9.9499999999999993" customHeight="1" x14ac:dyDescent="0.2">
      <c r="A621" s="65"/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1:10" s="1" customFormat="1" ht="9.9499999999999993" customHeight="1" x14ac:dyDescent="0.2">
      <c r="A622" s="65"/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1:10" s="1" customFormat="1" ht="9.9499999999999993" customHeight="1" x14ac:dyDescent="0.2">
      <c r="A623" s="65"/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1:10" s="1" customFormat="1" ht="9.9499999999999993" customHeight="1" x14ac:dyDescent="0.2">
      <c r="A624" s="65"/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1:10" s="1" customFormat="1" ht="9.9499999999999993" customHeight="1" x14ac:dyDescent="0.2">
      <c r="A625" s="65"/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1:10" s="1" customFormat="1" ht="9.9499999999999993" customHeight="1" x14ac:dyDescent="0.2">
      <c r="A626" s="65"/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1:10" s="1" customFormat="1" ht="9.9499999999999993" customHeight="1" x14ac:dyDescent="0.2">
      <c r="A627" s="65"/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1:10" s="1" customFormat="1" ht="9.9499999999999993" customHeight="1" x14ac:dyDescent="0.2">
      <c r="A628" s="65"/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1:10" s="1" customFormat="1" ht="9.9499999999999993" customHeight="1" x14ac:dyDescent="0.2">
      <c r="A629" s="65"/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1:10" s="1" customFormat="1" ht="9.9499999999999993" customHeight="1" x14ac:dyDescent="0.2">
      <c r="A630" s="65"/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1:10" s="1" customFormat="1" ht="9.9499999999999993" customHeight="1" x14ac:dyDescent="0.2">
      <c r="A631" s="65"/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1:10" s="1" customFormat="1" ht="9.9499999999999993" customHeight="1" x14ac:dyDescent="0.2">
      <c r="A632" s="65"/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1:10" s="1" customFormat="1" ht="9.9499999999999993" customHeight="1" x14ac:dyDescent="0.2">
      <c r="A633" s="65"/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1:10" s="1" customFormat="1" ht="9.9499999999999993" customHeight="1" x14ac:dyDescent="0.2">
      <c r="A634" s="65"/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1:10" s="1" customFormat="1" ht="9.9499999999999993" customHeight="1" x14ac:dyDescent="0.2">
      <c r="A635" s="65"/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1:10" s="1" customFormat="1" ht="9.9499999999999993" customHeight="1" x14ac:dyDescent="0.2">
      <c r="A636" s="65"/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1:10" s="1" customFormat="1" ht="9.9499999999999993" customHeight="1" x14ac:dyDescent="0.2">
      <c r="A637" s="65"/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1:10" s="1" customFormat="1" ht="9.9499999999999993" customHeight="1" x14ac:dyDescent="0.2">
      <c r="A638" s="65"/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1:10" s="1" customFormat="1" ht="9.9499999999999993" customHeight="1" x14ac:dyDescent="0.2">
      <c r="A639" s="65"/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1:10" s="1" customFormat="1" ht="9.9499999999999993" customHeight="1" x14ac:dyDescent="0.2">
      <c r="A640" s="65"/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1:10" s="1" customFormat="1" ht="9.9499999999999993" customHeight="1" x14ac:dyDescent="0.2">
      <c r="A641" s="65"/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1:10" s="1" customFormat="1" ht="9.9499999999999993" customHeight="1" x14ac:dyDescent="0.2">
      <c r="A642" s="65"/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1:10" s="1" customFormat="1" ht="9.9499999999999993" customHeight="1" x14ac:dyDescent="0.2">
      <c r="A643" s="65"/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1:10" s="1" customFormat="1" ht="9.9499999999999993" customHeight="1" x14ac:dyDescent="0.2">
      <c r="A644" s="65"/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1:10" s="1" customFormat="1" ht="9.9499999999999993" customHeight="1" x14ac:dyDescent="0.2">
      <c r="A645" s="65"/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1:10" s="1" customFormat="1" ht="9.9499999999999993" customHeight="1" x14ac:dyDescent="0.2">
      <c r="A646" s="65"/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1:10" s="1" customFormat="1" ht="9.9499999999999993" customHeight="1" x14ac:dyDescent="0.2">
      <c r="A647" s="65"/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1:10" s="1" customFormat="1" ht="9.9499999999999993" customHeight="1" x14ac:dyDescent="0.2">
      <c r="A648" s="65"/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1:10" s="1" customFormat="1" ht="9.9499999999999993" customHeight="1" x14ac:dyDescent="0.2">
      <c r="A649" s="65"/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1:10" s="1" customFormat="1" ht="9.9499999999999993" customHeight="1" x14ac:dyDescent="0.2">
      <c r="A650" s="65"/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1:10" s="1" customFormat="1" ht="9.9499999999999993" customHeight="1" x14ac:dyDescent="0.2">
      <c r="A651" s="65"/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1:10" s="1" customFormat="1" ht="9.9499999999999993" customHeight="1" x14ac:dyDescent="0.2">
      <c r="A652" s="65"/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1:10" s="1" customFormat="1" ht="9.9499999999999993" customHeight="1" x14ac:dyDescent="0.2">
      <c r="A653" s="65"/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1:10" s="1" customFormat="1" ht="9.9499999999999993" customHeight="1" x14ac:dyDescent="0.2">
      <c r="A654" s="65"/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1:10" s="1" customFormat="1" ht="9.9499999999999993" customHeight="1" x14ac:dyDescent="0.2">
      <c r="A655" s="65"/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1:10" s="1" customFormat="1" ht="9.9499999999999993" customHeight="1" x14ac:dyDescent="0.2">
      <c r="A656" s="65"/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1:10" s="1" customFormat="1" ht="9.9499999999999993" customHeight="1" x14ac:dyDescent="0.2">
      <c r="A657" s="65"/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1:10" s="1" customFormat="1" ht="9.9499999999999993" customHeight="1" x14ac:dyDescent="0.2">
      <c r="A658" s="65"/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1:10" s="1" customFormat="1" ht="9.9499999999999993" customHeight="1" x14ac:dyDescent="0.2">
      <c r="A659" s="65"/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1:10" s="1" customFormat="1" ht="9.9499999999999993" customHeight="1" x14ac:dyDescent="0.2">
      <c r="A660" s="65"/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1:10" s="1" customFormat="1" ht="9.9499999999999993" customHeight="1" x14ac:dyDescent="0.2">
      <c r="A661" s="65"/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1:10" s="1" customFormat="1" ht="9.9499999999999993" customHeight="1" x14ac:dyDescent="0.2">
      <c r="A662" s="65"/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1:10" s="1" customFormat="1" ht="9.9499999999999993" customHeight="1" x14ac:dyDescent="0.2">
      <c r="A663" s="65"/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1:10" s="1" customFormat="1" ht="9.9499999999999993" customHeight="1" x14ac:dyDescent="0.2">
      <c r="A664" s="65"/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1:10" s="1" customFormat="1" ht="9.9499999999999993" customHeight="1" x14ac:dyDescent="0.2">
      <c r="A665" s="65"/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1:10" s="1" customFormat="1" ht="9.9499999999999993" customHeight="1" x14ac:dyDescent="0.2">
      <c r="A666" s="65"/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1:10" s="1" customFormat="1" ht="9.9499999999999993" customHeight="1" x14ac:dyDescent="0.2">
      <c r="A667" s="65"/>
      <c r="B667" s="65"/>
      <c r="C667" s="65"/>
      <c r="D667" s="65"/>
      <c r="E667" s="65"/>
      <c r="F667" s="65"/>
      <c r="G667" s="65"/>
      <c r="H667" s="65"/>
      <c r="I667" s="65"/>
      <c r="J667" s="65"/>
    </row>
    <row r="668" spans="1:10" s="1" customFormat="1" ht="9.9499999999999993" customHeight="1" x14ac:dyDescent="0.2">
      <c r="A668" s="65"/>
      <c r="B668" s="65"/>
      <c r="C668" s="65"/>
      <c r="D668" s="65"/>
      <c r="E668" s="65"/>
      <c r="F668" s="65"/>
      <c r="G668" s="65"/>
      <c r="H668" s="65"/>
      <c r="I668" s="65"/>
      <c r="J668" s="65"/>
    </row>
    <row r="669" spans="1:10" s="1" customFormat="1" ht="9.9499999999999993" customHeight="1" x14ac:dyDescent="0.2">
      <c r="A669" s="65"/>
      <c r="B669" s="65"/>
      <c r="C669" s="65"/>
      <c r="D669" s="65"/>
      <c r="E669" s="65"/>
      <c r="F669" s="65"/>
      <c r="G669" s="65"/>
      <c r="H669" s="65"/>
      <c r="I669" s="65"/>
      <c r="J669" s="65"/>
    </row>
    <row r="670" spans="1:10" s="1" customFormat="1" ht="9.9499999999999993" customHeight="1" x14ac:dyDescent="0.2">
      <c r="A670" s="65"/>
      <c r="B670" s="65"/>
      <c r="C670" s="65"/>
      <c r="D670" s="65"/>
      <c r="E670" s="65"/>
      <c r="F670" s="65"/>
      <c r="G670" s="65"/>
      <c r="H670" s="65"/>
      <c r="I670" s="65"/>
      <c r="J670" s="65"/>
    </row>
    <row r="671" spans="1:10" s="1" customFormat="1" ht="9.9499999999999993" customHeight="1" x14ac:dyDescent="0.2">
      <c r="A671" s="65"/>
      <c r="B671" s="65"/>
      <c r="C671" s="65"/>
      <c r="D671" s="65"/>
      <c r="E671" s="65"/>
      <c r="F671" s="65"/>
      <c r="G671" s="65"/>
      <c r="H671" s="65"/>
      <c r="I671" s="65"/>
      <c r="J671" s="65"/>
    </row>
    <row r="672" spans="1:10" s="1" customFormat="1" ht="9.9499999999999993" customHeight="1" x14ac:dyDescent="0.2">
      <c r="A672" s="65"/>
      <c r="B672" s="65"/>
      <c r="C672" s="65"/>
      <c r="D672" s="65"/>
      <c r="E672" s="65"/>
      <c r="F672" s="65"/>
      <c r="G672" s="65"/>
      <c r="H672" s="65"/>
      <c r="I672" s="65"/>
      <c r="J672" s="65"/>
    </row>
    <row r="673" spans="1:10" s="1" customFormat="1" ht="9.9499999999999993" customHeight="1" x14ac:dyDescent="0.2">
      <c r="A673" s="65"/>
      <c r="B673" s="65"/>
      <c r="C673" s="65"/>
      <c r="D673" s="65"/>
      <c r="E673" s="65"/>
      <c r="F673" s="65"/>
      <c r="G673" s="65"/>
      <c r="H673" s="65"/>
      <c r="I673" s="65"/>
      <c r="J673" s="65"/>
    </row>
    <row r="674" spans="1:10" s="1" customFormat="1" ht="9.9499999999999993" customHeight="1" x14ac:dyDescent="0.2">
      <c r="A674" s="65"/>
      <c r="B674" s="65"/>
      <c r="C674" s="65"/>
      <c r="D674" s="65"/>
      <c r="E674" s="65"/>
      <c r="F674" s="65"/>
      <c r="G674" s="65"/>
      <c r="H674" s="65"/>
      <c r="I674" s="65"/>
      <c r="J674" s="65"/>
    </row>
    <row r="675" spans="1:10" s="1" customFormat="1" ht="9.9499999999999993" customHeight="1" x14ac:dyDescent="0.2">
      <c r="A675" s="65"/>
      <c r="B675" s="65"/>
      <c r="C675" s="65"/>
      <c r="D675" s="65"/>
      <c r="E675" s="65"/>
      <c r="F675" s="65"/>
      <c r="G675" s="65"/>
      <c r="H675" s="65"/>
      <c r="I675" s="65"/>
      <c r="J675" s="65"/>
    </row>
    <row r="676" spans="1:10" s="1" customFormat="1" ht="9.9499999999999993" customHeight="1" x14ac:dyDescent="0.2">
      <c r="A676" s="65"/>
      <c r="B676" s="65"/>
      <c r="C676" s="65"/>
      <c r="D676" s="65"/>
      <c r="E676" s="65"/>
      <c r="F676" s="65"/>
      <c r="G676" s="65"/>
      <c r="H676" s="65"/>
      <c r="I676" s="65"/>
      <c r="J676" s="65"/>
    </row>
    <row r="677" spans="1:10" s="1" customFormat="1" ht="9.9499999999999993" customHeight="1" x14ac:dyDescent="0.2">
      <c r="A677" s="65"/>
      <c r="B677" s="65"/>
      <c r="C677" s="65"/>
      <c r="D677" s="65"/>
      <c r="E677" s="65"/>
      <c r="F677" s="65"/>
      <c r="G677" s="65"/>
      <c r="H677" s="65"/>
      <c r="I677" s="65"/>
      <c r="J677" s="65"/>
    </row>
    <row r="678" spans="1:10" s="1" customFormat="1" ht="9.9499999999999993" customHeight="1" x14ac:dyDescent="0.2">
      <c r="A678" s="65"/>
      <c r="B678" s="65"/>
      <c r="C678" s="65"/>
      <c r="D678" s="65"/>
      <c r="E678" s="65"/>
      <c r="F678" s="65"/>
      <c r="G678" s="65"/>
      <c r="H678" s="65"/>
      <c r="I678" s="65"/>
      <c r="J678" s="65"/>
    </row>
    <row r="679" spans="1:10" s="1" customFormat="1" ht="9.9499999999999993" customHeight="1" x14ac:dyDescent="0.2">
      <c r="A679" s="65"/>
      <c r="B679" s="65"/>
      <c r="C679" s="65"/>
      <c r="D679" s="65"/>
      <c r="E679" s="65"/>
      <c r="F679" s="65"/>
      <c r="G679" s="65"/>
      <c r="H679" s="65"/>
      <c r="I679" s="65"/>
      <c r="J679" s="65"/>
    </row>
    <row r="680" spans="1:10" s="1" customFormat="1" ht="9.9499999999999993" customHeight="1" x14ac:dyDescent="0.2">
      <c r="A680" s="65"/>
      <c r="B680" s="65"/>
      <c r="C680" s="65"/>
      <c r="D680" s="65"/>
      <c r="E680" s="65"/>
      <c r="F680" s="65"/>
      <c r="G680" s="65"/>
      <c r="H680" s="65"/>
      <c r="I680" s="65"/>
      <c r="J680" s="65"/>
    </row>
    <row r="681" spans="1:10" s="1" customFormat="1" ht="9.9499999999999993" customHeight="1" x14ac:dyDescent="0.2">
      <c r="A681" s="65"/>
      <c r="B681" s="65"/>
      <c r="C681" s="65"/>
      <c r="D681" s="65"/>
      <c r="E681" s="65"/>
      <c r="F681" s="65"/>
      <c r="G681" s="65"/>
      <c r="H681" s="65"/>
      <c r="I681" s="65"/>
      <c r="J681" s="65"/>
    </row>
    <row r="682" spans="1:10" s="1" customFormat="1" ht="9.9499999999999993" customHeight="1" x14ac:dyDescent="0.2">
      <c r="A682" s="65"/>
      <c r="B682" s="65"/>
      <c r="C682" s="65"/>
      <c r="D682" s="65"/>
      <c r="E682" s="65"/>
      <c r="F682" s="65"/>
      <c r="G682" s="65"/>
      <c r="H682" s="65"/>
      <c r="I682" s="65"/>
      <c r="J682" s="65"/>
    </row>
    <row r="683" spans="1:10" s="1" customFormat="1" ht="9.9499999999999993" customHeight="1" x14ac:dyDescent="0.2">
      <c r="A683" s="65"/>
      <c r="B683" s="65"/>
      <c r="C683" s="65"/>
      <c r="D683" s="65"/>
      <c r="E683" s="65"/>
      <c r="F683" s="65"/>
      <c r="G683" s="65"/>
      <c r="H683" s="65"/>
      <c r="I683" s="65"/>
      <c r="J683" s="65"/>
    </row>
    <row r="684" spans="1:10" s="1" customFormat="1" ht="9.9499999999999993" customHeight="1" x14ac:dyDescent="0.2">
      <c r="A684" s="65"/>
      <c r="B684" s="65"/>
      <c r="C684" s="65"/>
      <c r="D684" s="65"/>
      <c r="E684" s="65"/>
      <c r="F684" s="65"/>
      <c r="G684" s="65"/>
      <c r="H684" s="65"/>
      <c r="I684" s="65"/>
      <c r="J684" s="65"/>
    </row>
    <row r="685" spans="1:10" s="1" customFormat="1" ht="9.9499999999999993" customHeight="1" x14ac:dyDescent="0.2">
      <c r="A685" s="65"/>
      <c r="B685" s="65"/>
      <c r="C685" s="65"/>
      <c r="D685" s="65"/>
      <c r="E685" s="65"/>
      <c r="F685" s="65"/>
      <c r="G685" s="65"/>
      <c r="H685" s="65"/>
      <c r="I685" s="65"/>
      <c r="J685" s="65"/>
    </row>
    <row r="686" spans="1:10" s="1" customFormat="1" ht="9.9499999999999993" customHeight="1" x14ac:dyDescent="0.2">
      <c r="A686" s="65"/>
      <c r="B686" s="65"/>
      <c r="C686" s="65"/>
      <c r="D686" s="65"/>
      <c r="E686" s="65"/>
      <c r="F686" s="65"/>
      <c r="G686" s="65"/>
      <c r="H686" s="65"/>
      <c r="I686" s="65"/>
      <c r="J686" s="65"/>
    </row>
    <row r="687" spans="1:10" s="1" customFormat="1" ht="9.9499999999999993" customHeight="1" x14ac:dyDescent="0.2">
      <c r="A687" s="65"/>
      <c r="B687" s="65"/>
      <c r="C687" s="65"/>
      <c r="D687" s="65"/>
      <c r="E687" s="65"/>
      <c r="F687" s="65"/>
      <c r="G687" s="65"/>
      <c r="H687" s="65"/>
      <c r="I687" s="65"/>
      <c r="J687" s="65"/>
    </row>
    <row r="688" spans="1:10" s="1" customFormat="1" ht="9.9499999999999993" customHeight="1" x14ac:dyDescent="0.2">
      <c r="A688" s="65"/>
      <c r="B688" s="65"/>
      <c r="C688" s="65"/>
      <c r="D688" s="65"/>
      <c r="E688" s="65"/>
      <c r="F688" s="65"/>
      <c r="G688" s="65"/>
      <c r="H688" s="65"/>
      <c r="I688" s="65"/>
      <c r="J688" s="65"/>
    </row>
    <row r="689" spans="1:10" s="1" customFormat="1" ht="9.9499999999999993" customHeight="1" x14ac:dyDescent="0.2">
      <c r="A689" s="65"/>
      <c r="B689" s="65"/>
      <c r="C689" s="65"/>
      <c r="D689" s="65"/>
      <c r="E689" s="65"/>
      <c r="F689" s="65"/>
      <c r="G689" s="65"/>
      <c r="H689" s="65"/>
      <c r="I689" s="65"/>
      <c r="J689" s="65"/>
    </row>
    <row r="690" spans="1:10" s="1" customFormat="1" ht="9.9499999999999993" customHeight="1" x14ac:dyDescent="0.2">
      <c r="A690" s="65"/>
      <c r="B690" s="65"/>
      <c r="C690" s="65"/>
      <c r="D690" s="65"/>
      <c r="E690" s="65"/>
      <c r="F690" s="65"/>
      <c r="G690" s="65"/>
      <c r="H690" s="65"/>
      <c r="I690" s="65"/>
      <c r="J690" s="65"/>
    </row>
    <row r="691" spans="1:10" s="1" customFormat="1" ht="9.9499999999999993" customHeight="1" x14ac:dyDescent="0.2">
      <c r="A691" s="65"/>
      <c r="B691" s="65"/>
      <c r="C691" s="65"/>
      <c r="D691" s="65"/>
      <c r="E691" s="65"/>
      <c r="F691" s="65"/>
      <c r="G691" s="65"/>
      <c r="H691" s="65"/>
      <c r="I691" s="65"/>
      <c r="J691" s="65"/>
    </row>
    <row r="692" spans="1:10" s="1" customFormat="1" ht="9.9499999999999993" customHeight="1" x14ac:dyDescent="0.2">
      <c r="A692" s="65"/>
      <c r="B692" s="65"/>
      <c r="C692" s="65"/>
      <c r="D692" s="65"/>
      <c r="E692" s="65"/>
      <c r="F692" s="65"/>
      <c r="G692" s="65"/>
      <c r="H692" s="65"/>
      <c r="I692" s="65"/>
      <c r="J692" s="65"/>
    </row>
    <row r="693" spans="1:10" s="1" customFormat="1" ht="9.9499999999999993" customHeight="1" x14ac:dyDescent="0.2">
      <c r="A693" s="65"/>
      <c r="B693" s="65"/>
      <c r="C693" s="65"/>
      <c r="D693" s="65"/>
      <c r="E693" s="65"/>
      <c r="F693" s="65"/>
      <c r="G693" s="65"/>
      <c r="H693" s="65"/>
      <c r="I693" s="65"/>
      <c r="J693" s="65"/>
    </row>
    <row r="694" spans="1:10" s="1" customFormat="1" ht="9.9499999999999993" customHeight="1" x14ac:dyDescent="0.2">
      <c r="A694" s="65"/>
      <c r="B694" s="65"/>
      <c r="C694" s="65"/>
      <c r="D694" s="65"/>
      <c r="E694" s="65"/>
      <c r="F694" s="65"/>
      <c r="G694" s="65"/>
      <c r="H694" s="65"/>
      <c r="I694" s="65"/>
      <c r="J694" s="65"/>
    </row>
    <row r="695" spans="1:10" s="1" customFormat="1" ht="9.9499999999999993" customHeight="1" x14ac:dyDescent="0.2">
      <c r="A695" s="65"/>
      <c r="B695" s="65"/>
      <c r="C695" s="65"/>
      <c r="D695" s="65"/>
      <c r="E695" s="65"/>
      <c r="F695" s="65"/>
      <c r="G695" s="65"/>
      <c r="H695" s="65"/>
      <c r="I695" s="65"/>
      <c r="J695" s="65"/>
    </row>
    <row r="696" spans="1:10" s="1" customFormat="1" ht="9.9499999999999993" customHeight="1" x14ac:dyDescent="0.2">
      <c r="A696" s="65"/>
      <c r="B696" s="65"/>
      <c r="C696" s="65"/>
      <c r="D696" s="65"/>
      <c r="E696" s="65"/>
      <c r="F696" s="65"/>
      <c r="G696" s="65"/>
      <c r="H696" s="65"/>
      <c r="I696" s="65"/>
      <c r="J696" s="65"/>
    </row>
    <row r="697" spans="1:10" s="1" customFormat="1" ht="9.9499999999999993" customHeight="1" x14ac:dyDescent="0.2">
      <c r="A697" s="65"/>
      <c r="B697" s="65"/>
      <c r="C697" s="65"/>
      <c r="D697" s="65"/>
      <c r="E697" s="65"/>
      <c r="F697" s="65"/>
      <c r="G697" s="65"/>
      <c r="H697" s="65"/>
      <c r="I697" s="65"/>
      <c r="J697" s="65"/>
    </row>
    <row r="698" spans="1:10" s="1" customFormat="1" ht="9.9499999999999993" customHeight="1" x14ac:dyDescent="0.2">
      <c r="A698" s="65"/>
      <c r="B698" s="65"/>
      <c r="C698" s="65"/>
      <c r="D698" s="65"/>
      <c r="E698" s="65"/>
      <c r="F698" s="65"/>
      <c r="G698" s="65"/>
      <c r="H698" s="65"/>
      <c r="I698" s="65"/>
      <c r="J698" s="65"/>
    </row>
    <row r="699" spans="1:10" s="1" customFormat="1" ht="9.9499999999999993" customHeight="1" x14ac:dyDescent="0.2">
      <c r="A699" s="65"/>
      <c r="B699" s="65"/>
      <c r="C699" s="65"/>
      <c r="D699" s="65"/>
      <c r="E699" s="65"/>
      <c r="F699" s="65"/>
      <c r="G699" s="65"/>
      <c r="H699" s="65"/>
      <c r="I699" s="65"/>
      <c r="J699" s="65"/>
    </row>
    <row r="700" spans="1:10" s="1" customFormat="1" ht="9.9499999999999993" customHeight="1" x14ac:dyDescent="0.2">
      <c r="A700" s="65"/>
      <c r="B700" s="65"/>
      <c r="C700" s="65"/>
      <c r="D700" s="65"/>
      <c r="E700" s="65"/>
      <c r="F700" s="65"/>
      <c r="G700" s="65"/>
      <c r="H700" s="65"/>
      <c r="I700" s="65"/>
      <c r="J700" s="65"/>
    </row>
    <row r="701" spans="1:10" s="1" customFormat="1" ht="9.9499999999999993" customHeight="1" x14ac:dyDescent="0.2">
      <c r="A701" s="65"/>
      <c r="B701" s="65"/>
      <c r="C701" s="65"/>
      <c r="D701" s="65"/>
      <c r="E701" s="65"/>
      <c r="F701" s="65"/>
      <c r="G701" s="65"/>
      <c r="H701" s="65"/>
      <c r="I701" s="65"/>
      <c r="J701" s="65"/>
    </row>
    <row r="702" spans="1:10" s="1" customFormat="1" ht="9.9499999999999993" customHeight="1" x14ac:dyDescent="0.2">
      <c r="A702" s="65"/>
      <c r="B702" s="65"/>
      <c r="C702" s="65"/>
      <c r="D702" s="65"/>
      <c r="E702" s="65"/>
      <c r="F702" s="65"/>
      <c r="G702" s="65"/>
      <c r="H702" s="65"/>
      <c r="I702" s="65"/>
      <c r="J702" s="65"/>
    </row>
    <row r="703" spans="1:10" s="1" customFormat="1" ht="9.9499999999999993" customHeight="1" x14ac:dyDescent="0.2">
      <c r="A703" s="65"/>
      <c r="B703" s="65"/>
      <c r="C703" s="65"/>
      <c r="D703" s="65"/>
      <c r="E703" s="65"/>
      <c r="F703" s="65"/>
      <c r="G703" s="65"/>
      <c r="H703" s="65"/>
      <c r="I703" s="65"/>
      <c r="J703" s="65"/>
    </row>
    <row r="704" spans="1:10" s="1" customFormat="1" ht="9.9499999999999993" customHeight="1" x14ac:dyDescent="0.2">
      <c r="A704" s="65"/>
      <c r="B704" s="65"/>
      <c r="C704" s="65"/>
      <c r="D704" s="65"/>
      <c r="E704" s="65"/>
      <c r="F704" s="65"/>
      <c r="G704" s="65"/>
      <c r="H704" s="65"/>
      <c r="I704" s="65"/>
      <c r="J704" s="65"/>
    </row>
    <row r="705" spans="1:10" s="1" customFormat="1" ht="9.9499999999999993" customHeight="1" x14ac:dyDescent="0.2">
      <c r="A705" s="65"/>
      <c r="B705" s="65"/>
      <c r="C705" s="65"/>
      <c r="D705" s="65"/>
      <c r="E705" s="65"/>
      <c r="F705" s="65"/>
      <c r="G705" s="65"/>
      <c r="H705" s="65"/>
      <c r="I705" s="65"/>
      <c r="J705" s="65"/>
    </row>
    <row r="706" spans="1:10" s="1" customFormat="1" ht="9.9499999999999993" customHeight="1" x14ac:dyDescent="0.2">
      <c r="A706" s="65"/>
      <c r="B706" s="65"/>
      <c r="C706" s="65"/>
      <c r="D706" s="65"/>
      <c r="E706" s="65"/>
      <c r="F706" s="65"/>
      <c r="G706" s="65"/>
      <c r="H706" s="65"/>
      <c r="I706" s="65"/>
      <c r="J706" s="65"/>
    </row>
    <row r="707" spans="1:10" s="1" customFormat="1" ht="9.9499999999999993" customHeight="1" x14ac:dyDescent="0.2">
      <c r="A707" s="65"/>
      <c r="B707" s="65"/>
      <c r="C707" s="65"/>
      <c r="D707" s="65"/>
      <c r="E707" s="65"/>
      <c r="F707" s="65"/>
      <c r="G707" s="65"/>
      <c r="H707" s="65"/>
      <c r="I707" s="65"/>
      <c r="J707" s="65"/>
    </row>
    <row r="708" spans="1:10" s="1" customFormat="1" ht="9.9499999999999993" customHeight="1" x14ac:dyDescent="0.2">
      <c r="A708" s="65"/>
      <c r="B708" s="65"/>
      <c r="C708" s="65"/>
      <c r="D708" s="65"/>
      <c r="E708" s="65"/>
      <c r="F708" s="65"/>
      <c r="G708" s="65"/>
      <c r="H708" s="65"/>
      <c r="I708" s="65"/>
      <c r="J708" s="65"/>
    </row>
    <row r="709" spans="1:10" s="1" customFormat="1" ht="9.9499999999999993" customHeight="1" x14ac:dyDescent="0.2">
      <c r="A709" s="65"/>
      <c r="B709" s="65"/>
      <c r="C709" s="65"/>
      <c r="D709" s="65"/>
      <c r="E709" s="65"/>
      <c r="F709" s="65"/>
      <c r="G709" s="65"/>
      <c r="H709" s="65"/>
      <c r="I709" s="65"/>
      <c r="J709" s="65"/>
    </row>
    <row r="710" spans="1:10" s="1" customFormat="1" ht="9.9499999999999993" customHeight="1" x14ac:dyDescent="0.2">
      <c r="A710" s="65"/>
      <c r="B710" s="65"/>
      <c r="C710" s="65"/>
      <c r="D710" s="65"/>
      <c r="E710" s="65"/>
      <c r="F710" s="65"/>
      <c r="G710" s="65"/>
      <c r="H710" s="65"/>
      <c r="I710" s="65"/>
      <c r="J710" s="65"/>
    </row>
    <row r="711" spans="1:10" s="1" customFormat="1" ht="9.9499999999999993" customHeight="1" x14ac:dyDescent="0.2">
      <c r="A711" s="65"/>
      <c r="B711" s="65"/>
      <c r="C711" s="65"/>
      <c r="D711" s="65"/>
      <c r="E711" s="65"/>
      <c r="F711" s="65"/>
      <c r="G711" s="65"/>
      <c r="H711" s="65"/>
      <c r="I711" s="65"/>
      <c r="J711" s="65"/>
    </row>
    <row r="712" spans="1:10" s="1" customFormat="1" ht="9.9499999999999993" customHeight="1" x14ac:dyDescent="0.2">
      <c r="A712" s="65"/>
      <c r="B712" s="65"/>
      <c r="C712" s="65"/>
      <c r="D712" s="65"/>
      <c r="E712" s="65"/>
      <c r="F712" s="65"/>
      <c r="G712" s="65"/>
      <c r="H712" s="65"/>
      <c r="I712" s="65"/>
      <c r="J712" s="65"/>
    </row>
    <row r="713" spans="1:10" s="1" customFormat="1" ht="9.9499999999999993" customHeight="1" x14ac:dyDescent="0.2">
      <c r="A713" s="65"/>
      <c r="B713" s="65"/>
      <c r="C713" s="65"/>
      <c r="D713" s="65"/>
      <c r="E713" s="65"/>
      <c r="F713" s="65"/>
      <c r="G713" s="65"/>
      <c r="H713" s="65"/>
      <c r="I713" s="65"/>
      <c r="J713" s="65"/>
    </row>
    <row r="714" spans="1:10" s="1" customFormat="1" ht="9.9499999999999993" customHeight="1" x14ac:dyDescent="0.2">
      <c r="A714" s="65"/>
      <c r="B714" s="65"/>
      <c r="C714" s="65"/>
      <c r="D714" s="65"/>
      <c r="E714" s="65"/>
      <c r="F714" s="65"/>
      <c r="G714" s="65"/>
      <c r="H714" s="65"/>
      <c r="I714" s="65"/>
      <c r="J714" s="65"/>
    </row>
    <row r="715" spans="1:10" s="1" customFormat="1" ht="9.9499999999999993" customHeight="1" x14ac:dyDescent="0.2">
      <c r="A715" s="65"/>
      <c r="B715" s="65"/>
      <c r="C715" s="65"/>
      <c r="D715" s="65"/>
      <c r="E715" s="65"/>
      <c r="F715" s="65"/>
      <c r="G715" s="65"/>
      <c r="H715" s="65"/>
      <c r="I715" s="65"/>
      <c r="J715" s="65"/>
    </row>
    <row r="716" spans="1:10" s="1" customFormat="1" ht="9.9499999999999993" customHeight="1" x14ac:dyDescent="0.2">
      <c r="A716" s="65"/>
      <c r="B716" s="65"/>
      <c r="C716" s="65"/>
      <c r="D716" s="65"/>
      <c r="E716" s="65"/>
      <c r="F716" s="65"/>
      <c r="G716" s="65"/>
      <c r="H716" s="65"/>
      <c r="I716" s="65"/>
      <c r="J716" s="65"/>
    </row>
    <row r="717" spans="1:10" s="1" customFormat="1" ht="9.9499999999999993" customHeight="1" x14ac:dyDescent="0.2">
      <c r="A717" s="65"/>
      <c r="B717" s="65"/>
      <c r="C717" s="65"/>
      <c r="D717" s="65"/>
      <c r="E717" s="65"/>
      <c r="F717" s="65"/>
      <c r="G717" s="65"/>
      <c r="H717" s="65"/>
      <c r="I717" s="65"/>
      <c r="J717" s="65"/>
    </row>
    <row r="718" spans="1:10" s="1" customFormat="1" ht="9.9499999999999993" customHeight="1" x14ac:dyDescent="0.2">
      <c r="A718" s="65"/>
      <c r="B718" s="65"/>
      <c r="C718" s="65"/>
      <c r="D718" s="65"/>
      <c r="E718" s="65"/>
      <c r="F718" s="65"/>
      <c r="G718" s="65"/>
      <c r="H718" s="65"/>
      <c r="I718" s="65"/>
      <c r="J718" s="65"/>
    </row>
    <row r="719" spans="1:10" s="1" customFormat="1" ht="9.9499999999999993" customHeight="1" x14ac:dyDescent="0.2">
      <c r="A719" s="65"/>
      <c r="B719" s="65"/>
      <c r="C719" s="65"/>
      <c r="D719" s="65"/>
      <c r="E719" s="65"/>
      <c r="F719" s="65"/>
      <c r="G719" s="65"/>
      <c r="H719" s="65"/>
      <c r="I719" s="65"/>
      <c r="J719" s="65"/>
    </row>
    <row r="720" spans="1:10" s="1" customFormat="1" ht="9.9499999999999993" customHeight="1" x14ac:dyDescent="0.2">
      <c r="A720" s="65"/>
      <c r="B720" s="65"/>
      <c r="C720" s="65"/>
      <c r="D720" s="65"/>
      <c r="E720" s="65"/>
      <c r="F720" s="65"/>
      <c r="G720" s="65"/>
      <c r="H720" s="65"/>
      <c r="I720" s="65"/>
      <c r="J720" s="65"/>
    </row>
    <row r="721" spans="1:10" s="1" customFormat="1" ht="9.9499999999999993" customHeight="1" x14ac:dyDescent="0.2">
      <c r="A721" s="65"/>
      <c r="B721" s="65"/>
      <c r="C721" s="65"/>
      <c r="D721" s="65"/>
      <c r="E721" s="65"/>
      <c r="F721" s="65"/>
      <c r="G721" s="65"/>
      <c r="H721" s="65"/>
      <c r="I721" s="65"/>
      <c r="J721" s="65"/>
    </row>
    <row r="722" spans="1:10" s="1" customFormat="1" ht="9.9499999999999993" customHeight="1" x14ac:dyDescent="0.2">
      <c r="A722" s="65"/>
      <c r="B722" s="65"/>
      <c r="C722" s="65"/>
      <c r="D722" s="65"/>
      <c r="E722" s="65"/>
      <c r="F722" s="65"/>
      <c r="G722" s="65"/>
      <c r="H722" s="65"/>
      <c r="I722" s="65"/>
      <c r="J722" s="65"/>
    </row>
    <row r="723" spans="1:10" s="1" customFormat="1" ht="9.9499999999999993" customHeight="1" x14ac:dyDescent="0.2">
      <c r="A723" s="65"/>
      <c r="B723" s="65"/>
      <c r="C723" s="65"/>
      <c r="D723" s="65"/>
      <c r="E723" s="65"/>
      <c r="F723" s="65"/>
      <c r="G723" s="65"/>
      <c r="H723" s="65"/>
      <c r="I723" s="65"/>
      <c r="J723" s="65"/>
    </row>
    <row r="724" spans="1:10" s="1" customFormat="1" ht="9.9499999999999993" customHeight="1" x14ac:dyDescent="0.2">
      <c r="A724" s="65"/>
      <c r="B724" s="65"/>
      <c r="C724" s="65"/>
      <c r="D724" s="65"/>
      <c r="E724" s="65"/>
      <c r="F724" s="65"/>
      <c r="G724" s="65"/>
      <c r="H724" s="65"/>
      <c r="I724" s="65"/>
      <c r="J724" s="65"/>
    </row>
    <row r="725" spans="1:10" s="1" customFormat="1" ht="9.9499999999999993" customHeight="1" x14ac:dyDescent="0.2">
      <c r="A725" s="65"/>
      <c r="B725" s="65"/>
      <c r="C725" s="65"/>
      <c r="D725" s="65"/>
      <c r="E725" s="65"/>
      <c r="F725" s="65"/>
      <c r="G725" s="65"/>
      <c r="H725" s="65"/>
      <c r="I725" s="65"/>
      <c r="J725" s="65"/>
    </row>
    <row r="726" spans="1:10" s="1" customFormat="1" ht="9.9499999999999993" customHeight="1" x14ac:dyDescent="0.2">
      <c r="A726" s="65"/>
      <c r="B726" s="65"/>
      <c r="C726" s="65"/>
      <c r="D726" s="65"/>
      <c r="E726" s="65"/>
      <c r="F726" s="65"/>
      <c r="G726" s="65"/>
      <c r="H726" s="65"/>
      <c r="I726" s="65"/>
      <c r="J726" s="65"/>
    </row>
    <row r="727" spans="1:10" s="1" customFormat="1" ht="9.9499999999999993" customHeight="1" x14ac:dyDescent="0.2">
      <c r="A727" s="65"/>
      <c r="B727" s="65"/>
      <c r="C727" s="65"/>
      <c r="D727" s="65"/>
      <c r="E727" s="65"/>
      <c r="F727" s="65"/>
      <c r="G727" s="65"/>
      <c r="H727" s="65"/>
      <c r="I727" s="65"/>
      <c r="J727" s="65"/>
    </row>
    <row r="728" spans="1:10" s="1" customFormat="1" ht="9.9499999999999993" customHeight="1" x14ac:dyDescent="0.2">
      <c r="A728" s="65"/>
      <c r="B728" s="65"/>
      <c r="C728" s="65"/>
      <c r="D728" s="65"/>
      <c r="E728" s="65"/>
      <c r="F728" s="65"/>
      <c r="G728" s="65"/>
      <c r="H728" s="65"/>
      <c r="I728" s="65"/>
      <c r="J728" s="65"/>
    </row>
    <row r="729" spans="1:10" s="1" customFormat="1" ht="9.9499999999999993" customHeight="1" x14ac:dyDescent="0.2">
      <c r="A729" s="65"/>
      <c r="B729" s="65"/>
      <c r="C729" s="65"/>
      <c r="D729" s="65"/>
      <c r="E729" s="65"/>
      <c r="F729" s="65"/>
      <c r="G729" s="65"/>
      <c r="H729" s="65"/>
      <c r="I729" s="65"/>
      <c r="J729" s="65"/>
    </row>
    <row r="730" spans="1:10" s="1" customFormat="1" ht="9.9499999999999993" customHeight="1" x14ac:dyDescent="0.2">
      <c r="A730" s="65"/>
      <c r="B730" s="65"/>
      <c r="C730" s="65"/>
      <c r="D730" s="65"/>
      <c r="E730" s="65"/>
      <c r="F730" s="65"/>
      <c r="G730" s="65"/>
      <c r="H730" s="65"/>
      <c r="I730" s="65"/>
      <c r="J730" s="65"/>
    </row>
    <row r="731" spans="1:10" s="1" customFormat="1" ht="9.9499999999999993" customHeight="1" x14ac:dyDescent="0.2">
      <c r="A731" s="65"/>
      <c r="B731" s="65"/>
      <c r="C731" s="65"/>
      <c r="D731" s="65"/>
      <c r="E731" s="65"/>
      <c r="F731" s="65"/>
      <c r="G731" s="65"/>
      <c r="H731" s="65"/>
      <c r="I731" s="65"/>
      <c r="J731" s="65"/>
    </row>
    <row r="732" spans="1:10" s="1" customFormat="1" ht="9.9499999999999993" customHeight="1" x14ac:dyDescent="0.2">
      <c r="A732" s="65"/>
      <c r="B732" s="65"/>
      <c r="C732" s="65"/>
      <c r="D732" s="65"/>
      <c r="E732" s="65"/>
      <c r="F732" s="65"/>
      <c r="G732" s="65"/>
      <c r="H732" s="65"/>
      <c r="I732" s="65"/>
      <c r="J732" s="65"/>
    </row>
    <row r="733" spans="1:10" s="1" customFormat="1" ht="9.9499999999999993" customHeight="1" x14ac:dyDescent="0.2">
      <c r="A733" s="65"/>
      <c r="B733" s="65"/>
      <c r="C733" s="65"/>
      <c r="D733" s="65"/>
      <c r="E733" s="65"/>
      <c r="F733" s="65"/>
      <c r="G733" s="65"/>
      <c r="H733" s="65"/>
      <c r="I733" s="65"/>
      <c r="J733" s="65"/>
    </row>
    <row r="734" spans="1:10" s="1" customFormat="1" ht="9.9499999999999993" customHeight="1" x14ac:dyDescent="0.2">
      <c r="A734" s="65"/>
      <c r="B734" s="65"/>
      <c r="C734" s="65"/>
      <c r="D734" s="65"/>
      <c r="E734" s="65"/>
      <c r="F734" s="65"/>
      <c r="G734" s="65"/>
      <c r="H734" s="65"/>
      <c r="I734" s="65"/>
      <c r="J734" s="65"/>
    </row>
    <row r="735" spans="1:10" s="1" customFormat="1" ht="9.9499999999999993" customHeight="1" x14ac:dyDescent="0.2">
      <c r="A735" s="65"/>
      <c r="B735" s="65"/>
      <c r="C735" s="65"/>
      <c r="D735" s="65"/>
      <c r="E735" s="65"/>
      <c r="F735" s="65"/>
      <c r="G735" s="65"/>
      <c r="H735" s="65"/>
      <c r="I735" s="65"/>
      <c r="J735" s="65"/>
    </row>
    <row r="736" spans="1:10" s="1" customFormat="1" ht="9.9499999999999993" customHeight="1" x14ac:dyDescent="0.2">
      <c r="A736" s="65"/>
      <c r="B736" s="65"/>
      <c r="C736" s="65"/>
      <c r="D736" s="65"/>
      <c r="E736" s="65"/>
      <c r="F736" s="65"/>
      <c r="G736" s="65"/>
      <c r="H736" s="65"/>
      <c r="I736" s="65"/>
      <c r="J736" s="65"/>
    </row>
    <row r="737" spans="1:10" s="1" customFormat="1" ht="9.9499999999999993" customHeight="1" x14ac:dyDescent="0.2">
      <c r="A737" s="65"/>
      <c r="B737" s="65"/>
      <c r="C737" s="65"/>
      <c r="D737" s="65"/>
      <c r="E737" s="65"/>
      <c r="F737" s="65"/>
      <c r="G737" s="65"/>
      <c r="H737" s="65"/>
      <c r="I737" s="65"/>
      <c r="J737" s="65"/>
    </row>
    <row r="738" spans="1:10" s="1" customFormat="1" ht="9.9499999999999993" customHeight="1" x14ac:dyDescent="0.2">
      <c r="A738" s="65"/>
      <c r="B738" s="65"/>
      <c r="C738" s="65"/>
      <c r="D738" s="65"/>
      <c r="E738" s="65"/>
      <c r="F738" s="65"/>
      <c r="G738" s="65"/>
      <c r="H738" s="65"/>
      <c r="I738" s="65"/>
      <c r="J738" s="65"/>
    </row>
    <row r="739" spans="1:10" s="1" customFormat="1" ht="9.9499999999999993" customHeight="1" x14ac:dyDescent="0.2">
      <c r="A739" s="65"/>
      <c r="B739" s="65"/>
      <c r="C739" s="65"/>
      <c r="D739" s="65"/>
      <c r="E739" s="65"/>
      <c r="F739" s="65"/>
      <c r="G739" s="65"/>
      <c r="H739" s="65"/>
      <c r="I739" s="65"/>
      <c r="J739" s="65"/>
    </row>
    <row r="740" spans="1:10" s="1" customFormat="1" ht="9.9499999999999993" customHeight="1" x14ac:dyDescent="0.2">
      <c r="A740" s="65"/>
      <c r="B740" s="65"/>
      <c r="C740" s="65"/>
      <c r="D740" s="65"/>
      <c r="E740" s="65"/>
      <c r="F740" s="65"/>
      <c r="G740" s="65"/>
      <c r="H740" s="65"/>
      <c r="I740" s="65"/>
      <c r="J740" s="65"/>
    </row>
    <row r="741" spans="1:10" s="1" customFormat="1" ht="9.9499999999999993" customHeight="1" x14ac:dyDescent="0.2">
      <c r="A741" s="65"/>
      <c r="B741" s="65"/>
      <c r="C741" s="65"/>
      <c r="D741" s="65"/>
      <c r="E741" s="65"/>
      <c r="F741" s="65"/>
      <c r="G741" s="65"/>
      <c r="H741" s="65"/>
      <c r="I741" s="65"/>
      <c r="J741" s="65"/>
    </row>
    <row r="742" spans="1:10" s="1" customFormat="1" ht="9.9499999999999993" customHeight="1" x14ac:dyDescent="0.2">
      <c r="A742" s="65"/>
      <c r="B742" s="65"/>
      <c r="C742" s="65"/>
      <c r="D742" s="65"/>
      <c r="E742" s="65"/>
      <c r="F742" s="65"/>
      <c r="G742" s="65"/>
      <c r="H742" s="65"/>
      <c r="I742" s="65"/>
      <c r="J742" s="65"/>
    </row>
    <row r="743" spans="1:10" s="1" customFormat="1" ht="9.9499999999999993" customHeight="1" x14ac:dyDescent="0.2">
      <c r="A743" s="65"/>
      <c r="B743" s="65"/>
      <c r="C743" s="65"/>
      <c r="D743" s="65"/>
      <c r="E743" s="65"/>
      <c r="F743" s="65"/>
      <c r="G743" s="65"/>
      <c r="H743" s="65"/>
      <c r="I743" s="65"/>
      <c r="J743" s="65"/>
    </row>
    <row r="744" spans="1:10" s="1" customFormat="1" ht="9.9499999999999993" customHeight="1" x14ac:dyDescent="0.2">
      <c r="A744" s="65"/>
      <c r="B744" s="65"/>
      <c r="C744" s="65"/>
      <c r="D744" s="65"/>
      <c r="E744" s="65"/>
      <c r="F744" s="65"/>
      <c r="G744" s="65"/>
      <c r="H744" s="65"/>
      <c r="I744" s="65"/>
      <c r="J744" s="65"/>
    </row>
    <row r="745" spans="1:10" s="1" customFormat="1" ht="9.9499999999999993" customHeight="1" x14ac:dyDescent="0.2">
      <c r="A745" s="65"/>
      <c r="B745" s="65"/>
      <c r="C745" s="65"/>
      <c r="D745" s="65"/>
      <c r="E745" s="65"/>
      <c r="F745" s="65"/>
      <c r="G745" s="65"/>
      <c r="H745" s="65"/>
      <c r="I745" s="65"/>
      <c r="J745" s="65"/>
    </row>
    <row r="746" spans="1:10" s="1" customFormat="1" ht="9.9499999999999993" customHeight="1" x14ac:dyDescent="0.2">
      <c r="A746" s="65"/>
      <c r="B746" s="65"/>
      <c r="C746" s="65"/>
      <c r="D746" s="65"/>
      <c r="E746" s="65"/>
      <c r="F746" s="65"/>
      <c r="G746" s="65"/>
      <c r="H746" s="65"/>
      <c r="I746" s="65"/>
      <c r="J746" s="65"/>
    </row>
    <row r="747" spans="1:10" s="1" customFormat="1" ht="9.9499999999999993" customHeight="1" x14ac:dyDescent="0.2">
      <c r="A747" s="65"/>
      <c r="B747" s="65"/>
      <c r="C747" s="65"/>
      <c r="D747" s="65"/>
      <c r="E747" s="65"/>
      <c r="F747" s="65"/>
      <c r="G747" s="65"/>
      <c r="H747" s="65"/>
      <c r="I747" s="65"/>
      <c r="J747" s="65"/>
    </row>
    <row r="748" spans="1:10" s="1" customFormat="1" ht="9.9499999999999993" customHeight="1" x14ac:dyDescent="0.2">
      <c r="A748" s="65"/>
      <c r="B748" s="65"/>
      <c r="C748" s="65"/>
      <c r="D748" s="65"/>
      <c r="E748" s="65"/>
      <c r="F748" s="65"/>
      <c r="G748" s="65"/>
      <c r="H748" s="65"/>
      <c r="I748" s="65"/>
      <c r="J748" s="65"/>
    </row>
    <row r="749" spans="1:10" s="1" customFormat="1" ht="9.9499999999999993" customHeight="1" x14ac:dyDescent="0.2">
      <c r="A749" s="65"/>
      <c r="B749" s="65"/>
      <c r="C749" s="65"/>
      <c r="D749" s="65"/>
      <c r="E749" s="65"/>
      <c r="F749" s="65"/>
      <c r="G749" s="65"/>
      <c r="H749" s="65"/>
      <c r="I749" s="65"/>
      <c r="J749" s="65"/>
    </row>
    <row r="750" spans="1:10" s="1" customFormat="1" ht="9.9499999999999993" customHeight="1" x14ac:dyDescent="0.2">
      <c r="A750" s="65"/>
      <c r="B750" s="65"/>
      <c r="C750" s="65"/>
      <c r="D750" s="65"/>
      <c r="E750" s="65"/>
      <c r="F750" s="65"/>
      <c r="G750" s="65"/>
      <c r="H750" s="65"/>
      <c r="I750" s="65"/>
      <c r="J750" s="65"/>
    </row>
    <row r="751" spans="1:10" s="1" customFormat="1" ht="9.9499999999999993" customHeight="1" x14ac:dyDescent="0.2">
      <c r="A751" s="65"/>
      <c r="B751" s="65"/>
      <c r="C751" s="65"/>
      <c r="D751" s="65"/>
      <c r="E751" s="65"/>
      <c r="F751" s="65"/>
      <c r="G751" s="65"/>
      <c r="H751" s="65"/>
      <c r="I751" s="65"/>
      <c r="J751" s="65"/>
    </row>
    <row r="752" spans="1:10" s="1" customFormat="1" ht="9.9499999999999993" customHeight="1" x14ac:dyDescent="0.2">
      <c r="A752" s="65"/>
      <c r="B752" s="65"/>
      <c r="C752" s="65"/>
      <c r="D752" s="65"/>
      <c r="E752" s="65"/>
      <c r="F752" s="65"/>
      <c r="G752" s="65"/>
      <c r="H752" s="65"/>
      <c r="I752" s="65"/>
      <c r="J752" s="65"/>
    </row>
    <row r="753" spans="1:10" s="1" customFormat="1" ht="9.9499999999999993" customHeight="1" x14ac:dyDescent="0.2">
      <c r="A753" s="65"/>
      <c r="B753" s="65"/>
      <c r="C753" s="65"/>
      <c r="D753" s="65"/>
      <c r="E753" s="65"/>
      <c r="F753" s="65"/>
      <c r="G753" s="65"/>
      <c r="H753" s="65"/>
      <c r="I753" s="65"/>
      <c r="J753" s="65"/>
    </row>
    <row r="754" spans="1:10" s="1" customFormat="1" ht="9.9499999999999993" customHeight="1" x14ac:dyDescent="0.2">
      <c r="A754" s="65"/>
      <c r="B754" s="65"/>
      <c r="C754" s="65"/>
      <c r="D754" s="65"/>
      <c r="E754" s="65"/>
      <c r="F754" s="65"/>
      <c r="G754" s="65"/>
      <c r="H754" s="65"/>
      <c r="I754" s="65"/>
      <c r="J754" s="65"/>
    </row>
    <row r="755" spans="1:10" s="1" customFormat="1" ht="9.9499999999999993" customHeight="1" x14ac:dyDescent="0.2">
      <c r="A755" s="65"/>
      <c r="B755" s="65"/>
      <c r="C755" s="65"/>
      <c r="D755" s="65"/>
      <c r="E755" s="65"/>
      <c r="F755" s="65"/>
      <c r="G755" s="65"/>
      <c r="H755" s="65"/>
      <c r="I755" s="65"/>
      <c r="J755" s="65"/>
    </row>
    <row r="756" spans="1:10" s="1" customFormat="1" ht="9.9499999999999993" customHeight="1" x14ac:dyDescent="0.2">
      <c r="A756" s="65"/>
      <c r="B756" s="65"/>
      <c r="C756" s="65"/>
      <c r="D756" s="65"/>
      <c r="E756" s="65"/>
      <c r="F756" s="65"/>
      <c r="G756" s="65"/>
      <c r="H756" s="65"/>
      <c r="I756" s="65"/>
      <c r="J756" s="65"/>
    </row>
    <row r="757" spans="1:10" s="1" customFormat="1" ht="9.9499999999999993" customHeight="1" x14ac:dyDescent="0.2">
      <c r="A757" s="65"/>
      <c r="B757" s="65"/>
      <c r="C757" s="65"/>
      <c r="D757" s="65"/>
      <c r="E757" s="65"/>
      <c r="F757" s="65"/>
      <c r="G757" s="65"/>
      <c r="H757" s="65"/>
      <c r="I757" s="65"/>
      <c r="J757" s="65"/>
    </row>
    <row r="758" spans="1:10" s="1" customFormat="1" ht="9.9499999999999993" customHeight="1" x14ac:dyDescent="0.2">
      <c r="A758" s="65"/>
      <c r="B758" s="65"/>
      <c r="C758" s="65"/>
      <c r="D758" s="65"/>
      <c r="E758" s="65"/>
      <c r="F758" s="65"/>
      <c r="G758" s="65"/>
      <c r="H758" s="65"/>
      <c r="I758" s="65"/>
      <c r="J758" s="65"/>
    </row>
    <row r="759" spans="1:10" s="1" customFormat="1" ht="9.9499999999999993" customHeight="1" x14ac:dyDescent="0.2">
      <c r="A759" s="65"/>
      <c r="B759" s="65"/>
      <c r="C759" s="65"/>
      <c r="D759" s="65"/>
      <c r="E759" s="65"/>
      <c r="F759" s="65"/>
      <c r="G759" s="65"/>
      <c r="H759" s="65"/>
      <c r="I759" s="65"/>
      <c r="J759" s="65"/>
    </row>
    <row r="760" spans="1:10" s="1" customFormat="1" ht="9.9499999999999993" customHeight="1" x14ac:dyDescent="0.2">
      <c r="A760" s="65"/>
      <c r="B760" s="65"/>
      <c r="C760" s="65"/>
      <c r="D760" s="65"/>
      <c r="E760" s="65"/>
      <c r="F760" s="65"/>
      <c r="G760" s="65"/>
      <c r="H760" s="65"/>
      <c r="I760" s="65"/>
      <c r="J760" s="65"/>
    </row>
    <row r="761" spans="1:10" s="1" customFormat="1" ht="9.9499999999999993" customHeight="1" x14ac:dyDescent="0.2">
      <c r="A761" s="65"/>
      <c r="B761" s="65"/>
      <c r="C761" s="65"/>
      <c r="D761" s="65"/>
      <c r="E761" s="65"/>
      <c r="F761" s="65"/>
      <c r="G761" s="65"/>
      <c r="H761" s="65"/>
      <c r="I761" s="65"/>
      <c r="J761" s="65"/>
    </row>
    <row r="762" spans="1:10" s="1" customFormat="1" ht="9.9499999999999993" customHeight="1" x14ac:dyDescent="0.2">
      <c r="A762" s="65"/>
      <c r="B762" s="65"/>
      <c r="C762" s="65"/>
      <c r="D762" s="65"/>
      <c r="E762" s="65"/>
      <c r="F762" s="65"/>
      <c r="G762" s="65"/>
      <c r="H762" s="65"/>
      <c r="I762" s="65"/>
      <c r="J762" s="65"/>
    </row>
    <row r="763" spans="1:10" s="1" customFormat="1" ht="9.9499999999999993" customHeight="1" x14ac:dyDescent="0.2">
      <c r="A763" s="65"/>
      <c r="B763" s="65"/>
      <c r="C763" s="65"/>
      <c r="D763" s="65"/>
      <c r="E763" s="65"/>
      <c r="F763" s="65"/>
      <c r="G763" s="65"/>
      <c r="H763" s="65"/>
      <c r="I763" s="65"/>
      <c r="J763" s="65"/>
    </row>
    <row r="764" spans="1:10" s="1" customFormat="1" ht="9.9499999999999993" customHeight="1" x14ac:dyDescent="0.2">
      <c r="A764" s="65"/>
      <c r="B764" s="65"/>
      <c r="C764" s="65"/>
      <c r="D764" s="65"/>
      <c r="E764" s="65"/>
      <c r="F764" s="65"/>
      <c r="G764" s="65"/>
      <c r="H764" s="65"/>
      <c r="I764" s="65"/>
      <c r="J764" s="65"/>
    </row>
    <row r="765" spans="1:10" s="1" customFormat="1" ht="9.9499999999999993" customHeight="1" x14ac:dyDescent="0.2">
      <c r="A765" s="65"/>
      <c r="B765" s="65"/>
      <c r="C765" s="65"/>
      <c r="D765" s="65"/>
      <c r="E765" s="65"/>
      <c r="F765" s="65"/>
      <c r="G765" s="65"/>
      <c r="H765" s="65"/>
      <c r="I765" s="65"/>
      <c r="J765" s="65"/>
    </row>
    <row r="766" spans="1:10" s="1" customFormat="1" ht="9.9499999999999993" customHeight="1" x14ac:dyDescent="0.2">
      <c r="A766" s="65"/>
      <c r="B766" s="65"/>
      <c r="C766" s="65"/>
      <c r="D766" s="65"/>
      <c r="E766" s="65"/>
      <c r="F766" s="65"/>
      <c r="G766" s="65"/>
      <c r="H766" s="65"/>
      <c r="I766" s="65"/>
      <c r="J766" s="65"/>
    </row>
    <row r="767" spans="1:10" s="1" customFormat="1" ht="9.9499999999999993" customHeight="1" x14ac:dyDescent="0.2">
      <c r="A767" s="65"/>
      <c r="B767" s="65"/>
      <c r="C767" s="65"/>
      <c r="D767" s="65"/>
      <c r="E767" s="65"/>
      <c r="F767" s="65"/>
      <c r="G767" s="65"/>
      <c r="H767" s="65"/>
      <c r="I767" s="65"/>
      <c r="J767" s="65"/>
    </row>
    <row r="768" spans="1:10" s="1" customFormat="1" ht="9.9499999999999993" customHeight="1" x14ac:dyDescent="0.2">
      <c r="A768" s="65"/>
      <c r="B768" s="65"/>
      <c r="C768" s="65"/>
      <c r="D768" s="65"/>
      <c r="E768" s="65"/>
      <c r="F768" s="65"/>
      <c r="G768" s="65"/>
      <c r="H768" s="65"/>
      <c r="I768" s="65"/>
      <c r="J768" s="65"/>
    </row>
    <row r="769" spans="1:10" s="1" customFormat="1" ht="9.9499999999999993" customHeight="1" x14ac:dyDescent="0.2">
      <c r="A769" s="65"/>
      <c r="B769" s="65"/>
      <c r="C769" s="65"/>
      <c r="D769" s="65"/>
      <c r="E769" s="65"/>
      <c r="F769" s="65"/>
      <c r="G769" s="65"/>
      <c r="H769" s="65"/>
      <c r="I769" s="65"/>
      <c r="J769" s="65"/>
    </row>
    <row r="770" spans="1:10" s="1" customFormat="1" ht="9.9499999999999993" customHeight="1" x14ac:dyDescent="0.2">
      <c r="A770" s="65"/>
      <c r="B770" s="65"/>
      <c r="C770" s="65"/>
      <c r="D770" s="65"/>
      <c r="E770" s="65"/>
      <c r="F770" s="65"/>
      <c r="G770" s="65"/>
      <c r="H770" s="65"/>
      <c r="I770" s="65"/>
      <c r="J770" s="65"/>
    </row>
    <row r="771" spans="1:10" s="1" customFormat="1" ht="9.9499999999999993" customHeight="1" x14ac:dyDescent="0.2">
      <c r="A771" s="65"/>
      <c r="B771" s="65"/>
      <c r="C771" s="65"/>
      <c r="D771" s="65"/>
      <c r="E771" s="65"/>
      <c r="F771" s="65"/>
      <c r="G771" s="65"/>
      <c r="H771" s="65"/>
      <c r="I771" s="65"/>
      <c r="J771" s="65"/>
    </row>
    <row r="772" spans="1:10" s="1" customFormat="1" ht="9.9499999999999993" customHeight="1" x14ac:dyDescent="0.2">
      <c r="A772" s="65"/>
      <c r="B772" s="65"/>
      <c r="C772" s="65"/>
      <c r="D772" s="65"/>
      <c r="E772" s="65"/>
      <c r="F772" s="65"/>
      <c r="G772" s="65"/>
      <c r="H772" s="65"/>
      <c r="I772" s="65"/>
      <c r="J772" s="65"/>
    </row>
    <row r="773" spans="1:10" s="1" customFormat="1" ht="9.9499999999999993" customHeight="1" x14ac:dyDescent="0.2">
      <c r="A773" s="65"/>
      <c r="B773" s="65"/>
      <c r="C773" s="65"/>
      <c r="D773" s="65"/>
      <c r="E773" s="65"/>
      <c r="F773" s="65"/>
      <c r="G773" s="65"/>
      <c r="H773" s="65"/>
      <c r="I773" s="65"/>
      <c r="J773" s="65"/>
    </row>
    <row r="774" spans="1:10" s="1" customFormat="1" ht="9.9499999999999993" customHeight="1" x14ac:dyDescent="0.2">
      <c r="A774" s="65"/>
      <c r="B774" s="65"/>
      <c r="C774" s="65"/>
      <c r="D774" s="65"/>
      <c r="E774" s="65"/>
      <c r="F774" s="65"/>
      <c r="G774" s="65"/>
      <c r="H774" s="65"/>
      <c r="I774" s="65"/>
      <c r="J774" s="65"/>
    </row>
    <row r="775" spans="1:10" s="1" customFormat="1" ht="9.9499999999999993" customHeight="1" x14ac:dyDescent="0.2">
      <c r="A775" s="65"/>
      <c r="B775" s="65"/>
      <c r="C775" s="65"/>
      <c r="D775" s="65"/>
      <c r="E775" s="65"/>
      <c r="F775" s="65"/>
      <c r="G775" s="65"/>
      <c r="H775" s="65"/>
      <c r="I775" s="65"/>
      <c r="J775" s="65"/>
    </row>
    <row r="776" spans="1:10" s="1" customFormat="1" ht="9.9499999999999993" customHeight="1" x14ac:dyDescent="0.2">
      <c r="A776" s="65"/>
      <c r="B776" s="65"/>
      <c r="C776" s="65"/>
      <c r="D776" s="65"/>
      <c r="E776" s="65"/>
      <c r="F776" s="65"/>
      <c r="G776" s="65"/>
      <c r="H776" s="65"/>
      <c r="I776" s="65"/>
      <c r="J776" s="65"/>
    </row>
    <row r="777" spans="1:10" s="1" customFormat="1" ht="9.9499999999999993" customHeight="1" x14ac:dyDescent="0.2">
      <c r="A777" s="65"/>
      <c r="B777" s="65"/>
      <c r="C777" s="65"/>
      <c r="D777" s="65"/>
      <c r="E777" s="65"/>
      <c r="F777" s="65"/>
      <c r="G777" s="65"/>
      <c r="H777" s="65"/>
      <c r="I777" s="65"/>
      <c r="J777" s="65"/>
    </row>
    <row r="778" spans="1:10" s="1" customFormat="1" ht="9.9499999999999993" customHeight="1" x14ac:dyDescent="0.2">
      <c r="A778" s="65"/>
      <c r="B778" s="65"/>
      <c r="C778" s="65"/>
      <c r="D778" s="65"/>
      <c r="E778" s="65"/>
      <c r="F778" s="65"/>
      <c r="G778" s="65"/>
      <c r="H778" s="65"/>
      <c r="I778" s="65"/>
      <c r="J778" s="65"/>
    </row>
    <row r="779" spans="1:10" s="1" customFormat="1" ht="9.9499999999999993" customHeight="1" x14ac:dyDescent="0.2">
      <c r="A779" s="65"/>
      <c r="B779" s="65"/>
      <c r="C779" s="65"/>
      <c r="D779" s="65"/>
      <c r="E779" s="65"/>
      <c r="F779" s="65"/>
      <c r="G779" s="65"/>
      <c r="H779" s="65"/>
      <c r="I779" s="65"/>
      <c r="J779" s="65"/>
    </row>
    <row r="780" spans="1:10" s="1" customFormat="1" ht="9.9499999999999993" customHeight="1" x14ac:dyDescent="0.2">
      <c r="A780" s="65"/>
      <c r="B780" s="65"/>
      <c r="C780" s="65"/>
      <c r="D780" s="65"/>
      <c r="E780" s="65"/>
      <c r="F780" s="65"/>
      <c r="G780" s="65"/>
      <c r="H780" s="65"/>
      <c r="I780" s="65"/>
      <c r="J780" s="65"/>
    </row>
    <row r="781" spans="1:10" s="1" customFormat="1" ht="9.9499999999999993" customHeight="1" x14ac:dyDescent="0.2">
      <c r="A781" s="65"/>
      <c r="B781" s="65"/>
      <c r="C781" s="65"/>
      <c r="D781" s="65"/>
      <c r="E781" s="65"/>
      <c r="F781" s="65"/>
      <c r="G781" s="65"/>
      <c r="H781" s="65"/>
      <c r="I781" s="65"/>
      <c r="J781" s="65"/>
    </row>
    <row r="782" spans="1:10" s="1" customFormat="1" ht="9.9499999999999993" customHeight="1" x14ac:dyDescent="0.2">
      <c r="A782" s="65"/>
      <c r="B782" s="65"/>
      <c r="C782" s="65"/>
      <c r="D782" s="65"/>
      <c r="E782" s="65"/>
      <c r="F782" s="65"/>
      <c r="G782" s="65"/>
      <c r="H782" s="65"/>
      <c r="I782" s="65"/>
      <c r="J782" s="65"/>
    </row>
    <row r="783" spans="1:10" s="1" customFormat="1" ht="9.9499999999999993" customHeight="1" x14ac:dyDescent="0.2">
      <c r="A783" s="65"/>
      <c r="B783" s="65"/>
      <c r="C783" s="65"/>
      <c r="D783" s="65"/>
      <c r="E783" s="65"/>
      <c r="F783" s="65"/>
      <c r="G783" s="65"/>
      <c r="H783" s="65"/>
      <c r="I783" s="65"/>
      <c r="J783" s="65"/>
    </row>
    <row r="784" spans="1:10" s="1" customFormat="1" ht="9.9499999999999993" customHeight="1" x14ac:dyDescent="0.2">
      <c r="A784" s="65"/>
      <c r="B784" s="65"/>
      <c r="C784" s="65"/>
      <c r="D784" s="65"/>
      <c r="E784" s="65"/>
      <c r="F784" s="65"/>
      <c r="G784" s="65"/>
      <c r="H784" s="65"/>
      <c r="I784" s="65"/>
      <c r="J784" s="65"/>
    </row>
    <row r="785" spans="1:10" s="1" customFormat="1" ht="9.9499999999999993" customHeight="1" x14ac:dyDescent="0.2">
      <c r="A785" s="65"/>
      <c r="B785" s="65"/>
      <c r="C785" s="65"/>
      <c r="D785" s="65"/>
      <c r="E785" s="65"/>
      <c r="F785" s="65"/>
      <c r="G785" s="65"/>
      <c r="H785" s="65"/>
      <c r="I785" s="65"/>
      <c r="J785" s="65"/>
    </row>
    <row r="786" spans="1:10" s="1" customFormat="1" ht="9.9499999999999993" customHeight="1" x14ac:dyDescent="0.2">
      <c r="A786" s="65"/>
      <c r="B786" s="65"/>
      <c r="C786" s="65"/>
      <c r="D786" s="65"/>
      <c r="E786" s="65"/>
      <c r="F786" s="65"/>
      <c r="G786" s="65"/>
      <c r="H786" s="65"/>
      <c r="I786" s="65"/>
      <c r="J786" s="65"/>
    </row>
    <row r="787" spans="1:10" s="1" customFormat="1" ht="9.9499999999999993" customHeight="1" x14ac:dyDescent="0.2">
      <c r="A787" s="65"/>
      <c r="B787" s="65"/>
      <c r="C787" s="65"/>
      <c r="D787" s="65"/>
      <c r="E787" s="65"/>
      <c r="F787" s="65"/>
      <c r="G787" s="65"/>
      <c r="H787" s="65"/>
      <c r="I787" s="65"/>
      <c r="J787" s="65"/>
    </row>
    <row r="788" spans="1:10" s="1" customFormat="1" ht="9.9499999999999993" customHeight="1" x14ac:dyDescent="0.2">
      <c r="A788" s="65"/>
      <c r="B788" s="65"/>
      <c r="C788" s="65"/>
      <c r="D788" s="65"/>
      <c r="E788" s="65"/>
      <c r="F788" s="65"/>
      <c r="G788" s="65"/>
      <c r="H788" s="65"/>
      <c r="I788" s="65"/>
      <c r="J788" s="65"/>
    </row>
    <row r="789" spans="1:10" s="1" customFormat="1" ht="9.9499999999999993" customHeight="1" x14ac:dyDescent="0.2">
      <c r="A789" s="65"/>
      <c r="B789" s="65"/>
      <c r="C789" s="65"/>
      <c r="D789" s="65"/>
      <c r="E789" s="65"/>
      <c r="F789" s="65"/>
      <c r="G789" s="65"/>
      <c r="H789" s="65"/>
      <c r="I789" s="65"/>
      <c r="J789" s="65"/>
    </row>
    <row r="790" spans="1:10" s="1" customFormat="1" ht="9.9499999999999993" customHeight="1" x14ac:dyDescent="0.2">
      <c r="A790" s="65"/>
      <c r="B790" s="65"/>
      <c r="C790" s="65"/>
      <c r="D790" s="65"/>
      <c r="E790" s="65"/>
      <c r="F790" s="65"/>
      <c r="G790" s="65"/>
      <c r="H790" s="65"/>
      <c r="I790" s="65"/>
      <c r="J790" s="65"/>
    </row>
    <row r="791" spans="1:10" s="1" customFormat="1" ht="9.9499999999999993" customHeight="1" x14ac:dyDescent="0.2">
      <c r="A791" s="65"/>
      <c r="B791" s="65"/>
      <c r="C791" s="65"/>
      <c r="D791" s="65"/>
      <c r="E791" s="65"/>
      <c r="F791" s="65"/>
      <c r="G791" s="65"/>
      <c r="H791" s="65"/>
      <c r="I791" s="65"/>
      <c r="J791" s="65"/>
    </row>
    <row r="792" spans="1:10" s="1" customFormat="1" ht="9.9499999999999993" customHeight="1" x14ac:dyDescent="0.2">
      <c r="A792" s="65"/>
      <c r="B792" s="65"/>
      <c r="C792" s="65"/>
      <c r="D792" s="65"/>
      <c r="E792" s="65"/>
      <c r="F792" s="65"/>
      <c r="G792" s="65"/>
      <c r="H792" s="65"/>
      <c r="I792" s="65"/>
      <c r="J792" s="65"/>
    </row>
    <row r="793" spans="1:10" s="1" customFormat="1" ht="9.9499999999999993" customHeight="1" x14ac:dyDescent="0.2">
      <c r="A793" s="65"/>
      <c r="B793" s="65"/>
      <c r="C793" s="65"/>
      <c r="D793" s="65"/>
      <c r="E793" s="65"/>
      <c r="F793" s="65"/>
      <c r="G793" s="65"/>
      <c r="H793" s="65"/>
      <c r="I793" s="65"/>
      <c r="J793" s="65"/>
    </row>
    <row r="794" spans="1:10" s="1" customFormat="1" ht="9.9499999999999993" customHeight="1" x14ac:dyDescent="0.2">
      <c r="A794" s="65"/>
      <c r="B794" s="65"/>
      <c r="C794" s="65"/>
      <c r="D794" s="65"/>
      <c r="E794" s="65"/>
      <c r="F794" s="65"/>
      <c r="G794" s="65"/>
      <c r="H794" s="65"/>
      <c r="I794" s="65"/>
      <c r="J794" s="65"/>
    </row>
    <row r="795" spans="1:10" s="1" customFormat="1" ht="9.9499999999999993" customHeight="1" x14ac:dyDescent="0.2">
      <c r="A795" s="65"/>
      <c r="B795" s="65"/>
      <c r="C795" s="65"/>
      <c r="D795" s="65"/>
      <c r="E795" s="65"/>
      <c r="F795" s="65"/>
      <c r="G795" s="65"/>
      <c r="H795" s="65"/>
      <c r="I795" s="65"/>
      <c r="J795" s="65"/>
    </row>
    <row r="796" spans="1:10" s="1" customFormat="1" ht="9.9499999999999993" customHeight="1" x14ac:dyDescent="0.2">
      <c r="A796" s="65"/>
      <c r="B796" s="65"/>
      <c r="C796" s="65"/>
      <c r="D796" s="65"/>
      <c r="E796" s="65"/>
      <c r="F796" s="65"/>
      <c r="G796" s="65"/>
      <c r="H796" s="65"/>
      <c r="I796" s="65"/>
      <c r="J796" s="65"/>
    </row>
    <row r="797" spans="1:10" s="1" customFormat="1" ht="9.9499999999999993" customHeight="1" x14ac:dyDescent="0.2">
      <c r="A797" s="65"/>
      <c r="B797" s="65"/>
      <c r="C797" s="65"/>
      <c r="D797" s="65"/>
      <c r="E797" s="65"/>
      <c r="F797" s="65"/>
      <c r="G797" s="65"/>
      <c r="H797" s="65"/>
      <c r="I797" s="65"/>
      <c r="J797" s="65"/>
    </row>
    <row r="798" spans="1:10" s="1" customFormat="1" ht="9.9499999999999993" customHeight="1" x14ac:dyDescent="0.2">
      <c r="A798" s="65"/>
      <c r="B798" s="65"/>
      <c r="C798" s="65"/>
      <c r="D798" s="65"/>
      <c r="E798" s="65"/>
      <c r="F798" s="65"/>
      <c r="G798" s="65"/>
      <c r="H798" s="65"/>
      <c r="I798" s="65"/>
      <c r="J798" s="65"/>
    </row>
    <row r="799" spans="1:10" s="1" customFormat="1" ht="9.9499999999999993" customHeight="1" x14ac:dyDescent="0.2">
      <c r="A799" s="65"/>
      <c r="B799" s="65"/>
      <c r="C799" s="65"/>
      <c r="D799" s="65"/>
      <c r="E799" s="65"/>
      <c r="F799" s="65"/>
      <c r="G799" s="65"/>
      <c r="H799" s="65"/>
      <c r="I799" s="65"/>
      <c r="J799" s="65"/>
    </row>
    <row r="800" spans="1:10" s="1" customFormat="1" ht="9.9499999999999993" customHeight="1" x14ac:dyDescent="0.2">
      <c r="A800" s="65"/>
      <c r="B800" s="65"/>
      <c r="C800" s="65"/>
      <c r="D800" s="65"/>
      <c r="E800" s="65"/>
      <c r="F800" s="65"/>
      <c r="G800" s="65"/>
      <c r="H800" s="65"/>
      <c r="I800" s="65"/>
      <c r="J800" s="65"/>
    </row>
    <row r="801" spans="1:10" s="1" customFormat="1" ht="9.9499999999999993" customHeight="1" x14ac:dyDescent="0.2">
      <c r="A801" s="65"/>
      <c r="B801" s="65"/>
      <c r="C801" s="65"/>
      <c r="D801" s="65"/>
      <c r="E801" s="65"/>
      <c r="F801" s="65"/>
      <c r="G801" s="65"/>
      <c r="H801" s="65"/>
      <c r="I801" s="65"/>
      <c r="J801" s="65"/>
    </row>
    <row r="802" spans="1:10" s="1" customFormat="1" ht="9.9499999999999993" customHeight="1" x14ac:dyDescent="0.2">
      <c r="A802" s="65"/>
      <c r="B802" s="65"/>
      <c r="C802" s="65"/>
      <c r="D802" s="65"/>
      <c r="E802" s="65"/>
      <c r="F802" s="65"/>
      <c r="G802" s="65"/>
      <c r="H802" s="65"/>
      <c r="I802" s="65"/>
      <c r="J802" s="65"/>
    </row>
    <row r="803" spans="1:10" s="1" customFormat="1" ht="9.9499999999999993" customHeight="1" x14ac:dyDescent="0.2">
      <c r="A803" s="65"/>
      <c r="B803" s="65"/>
      <c r="C803" s="65"/>
      <c r="D803" s="65"/>
      <c r="E803" s="65"/>
      <c r="F803" s="65"/>
      <c r="G803" s="65"/>
      <c r="H803" s="65"/>
      <c r="I803" s="65"/>
      <c r="J803" s="65"/>
    </row>
    <row r="804" spans="1:10" s="1" customFormat="1" ht="9.9499999999999993" customHeight="1" x14ac:dyDescent="0.2">
      <c r="A804" s="65"/>
      <c r="B804" s="65"/>
      <c r="C804" s="65"/>
      <c r="D804" s="65"/>
      <c r="E804" s="65"/>
      <c r="F804" s="65"/>
      <c r="G804" s="65"/>
      <c r="H804" s="65"/>
      <c r="I804" s="65"/>
      <c r="J804" s="65"/>
    </row>
    <row r="805" spans="1:10" s="1" customFormat="1" ht="9.9499999999999993" customHeight="1" x14ac:dyDescent="0.2">
      <c r="A805" s="65"/>
      <c r="B805" s="65"/>
      <c r="C805" s="65"/>
      <c r="D805" s="65"/>
      <c r="E805" s="65"/>
      <c r="F805" s="65"/>
      <c r="G805" s="65"/>
      <c r="H805" s="65"/>
      <c r="I805" s="65"/>
      <c r="J805" s="65"/>
    </row>
    <row r="806" spans="1:10" s="1" customFormat="1" ht="9.9499999999999993" customHeight="1" x14ac:dyDescent="0.2">
      <c r="A806" s="65"/>
      <c r="B806" s="65"/>
      <c r="C806" s="65"/>
      <c r="D806" s="65"/>
      <c r="E806" s="65"/>
      <c r="F806" s="65"/>
      <c r="G806" s="65"/>
      <c r="H806" s="65"/>
      <c r="I806" s="65"/>
      <c r="J806" s="65"/>
    </row>
    <row r="807" spans="1:10" s="1" customFormat="1" ht="9.9499999999999993" customHeight="1" x14ac:dyDescent="0.2">
      <c r="A807" s="65"/>
      <c r="B807" s="65"/>
      <c r="C807" s="65"/>
      <c r="D807" s="65"/>
      <c r="E807" s="65"/>
      <c r="F807" s="65"/>
      <c r="G807" s="65"/>
      <c r="H807" s="65"/>
      <c r="I807" s="65"/>
      <c r="J807" s="65"/>
    </row>
    <row r="808" spans="1:10" s="1" customFormat="1" ht="9.9499999999999993" customHeight="1" x14ac:dyDescent="0.2">
      <c r="A808" s="65"/>
      <c r="B808" s="65"/>
      <c r="C808" s="65"/>
      <c r="D808" s="65"/>
      <c r="E808" s="65"/>
      <c r="F808" s="65"/>
      <c r="G808" s="65"/>
      <c r="H808" s="65"/>
      <c r="I808" s="65"/>
      <c r="J808" s="65"/>
    </row>
    <row r="809" spans="1:10" s="1" customFormat="1" ht="9.9499999999999993" customHeight="1" x14ac:dyDescent="0.2">
      <c r="A809" s="65"/>
      <c r="B809" s="65"/>
      <c r="C809" s="65"/>
      <c r="D809" s="65"/>
      <c r="E809" s="65"/>
      <c r="F809" s="65"/>
      <c r="G809" s="65"/>
      <c r="H809" s="65"/>
      <c r="I809" s="65"/>
      <c r="J809" s="65"/>
    </row>
    <row r="810" spans="1:10" s="1" customFormat="1" ht="9.9499999999999993" customHeight="1" x14ac:dyDescent="0.2">
      <c r="A810" s="65"/>
      <c r="B810" s="65"/>
      <c r="C810" s="65"/>
      <c r="D810" s="65"/>
      <c r="E810" s="65"/>
      <c r="F810" s="65"/>
      <c r="G810" s="65"/>
      <c r="H810" s="65"/>
      <c r="I810" s="65"/>
      <c r="J810" s="65"/>
    </row>
    <row r="811" spans="1:10" s="1" customFormat="1" ht="9.9499999999999993" customHeight="1" x14ac:dyDescent="0.2">
      <c r="A811" s="65"/>
      <c r="B811" s="65"/>
      <c r="C811" s="65"/>
      <c r="D811" s="65"/>
      <c r="E811" s="65"/>
      <c r="F811" s="65"/>
      <c r="G811" s="65"/>
      <c r="H811" s="65"/>
      <c r="I811" s="65"/>
      <c r="J811" s="65"/>
    </row>
    <row r="812" spans="1:10" s="1" customFormat="1" ht="9.9499999999999993" customHeight="1" x14ac:dyDescent="0.2">
      <c r="A812" s="65"/>
      <c r="B812" s="65"/>
      <c r="C812" s="65"/>
      <c r="D812" s="65"/>
      <c r="E812" s="65"/>
      <c r="F812" s="65"/>
      <c r="G812" s="65"/>
      <c r="H812" s="65"/>
      <c r="I812" s="65"/>
      <c r="J812" s="65"/>
    </row>
    <row r="813" spans="1:10" s="1" customFormat="1" ht="9.9499999999999993" customHeight="1" x14ac:dyDescent="0.2">
      <c r="A813" s="65"/>
      <c r="B813" s="65"/>
      <c r="C813" s="65"/>
      <c r="D813" s="65"/>
      <c r="E813" s="65"/>
      <c r="F813" s="65"/>
      <c r="G813" s="65"/>
      <c r="H813" s="65"/>
      <c r="I813" s="65"/>
      <c r="J813" s="65"/>
    </row>
    <row r="814" spans="1:10" s="1" customFormat="1" ht="9.9499999999999993" customHeight="1" x14ac:dyDescent="0.2">
      <c r="A814" s="65"/>
      <c r="B814" s="65"/>
      <c r="C814" s="65"/>
      <c r="D814" s="65"/>
      <c r="E814" s="65"/>
      <c r="F814" s="65"/>
      <c r="G814" s="65"/>
      <c r="H814" s="65"/>
      <c r="I814" s="65"/>
      <c r="J814" s="65"/>
    </row>
    <row r="815" spans="1:10" s="1" customFormat="1" ht="9.9499999999999993" customHeight="1" x14ac:dyDescent="0.2">
      <c r="A815" s="65"/>
      <c r="B815" s="65"/>
      <c r="C815" s="65"/>
      <c r="D815" s="65"/>
      <c r="E815" s="65"/>
      <c r="F815" s="65"/>
      <c r="G815" s="65"/>
      <c r="H815" s="65"/>
      <c r="I815" s="65"/>
      <c r="J815" s="65"/>
    </row>
    <row r="816" spans="1:10" s="1" customFormat="1" ht="9.9499999999999993" customHeight="1" x14ac:dyDescent="0.2">
      <c r="A816" s="65"/>
      <c r="B816" s="65"/>
      <c r="C816" s="65"/>
      <c r="D816" s="65"/>
      <c r="E816" s="65"/>
      <c r="F816" s="65"/>
      <c r="G816" s="65"/>
      <c r="H816" s="65"/>
      <c r="I816" s="65"/>
      <c r="J816" s="65"/>
    </row>
    <row r="817" spans="1:10" s="1" customFormat="1" ht="9.9499999999999993" customHeight="1" x14ac:dyDescent="0.2">
      <c r="A817" s="65"/>
      <c r="B817" s="65"/>
      <c r="C817" s="65"/>
      <c r="D817" s="65"/>
      <c r="E817" s="65"/>
      <c r="F817" s="65"/>
      <c r="G817" s="65"/>
      <c r="H817" s="65"/>
      <c r="I817" s="65"/>
      <c r="J817" s="65"/>
    </row>
    <row r="818" spans="1:10" s="1" customFormat="1" ht="9.9499999999999993" customHeight="1" x14ac:dyDescent="0.2">
      <c r="A818" s="65"/>
      <c r="B818" s="65"/>
      <c r="C818" s="65"/>
      <c r="D818" s="65"/>
      <c r="E818" s="65"/>
      <c r="F818" s="65"/>
      <c r="G818" s="65"/>
      <c r="H818" s="65"/>
      <c r="I818" s="65"/>
      <c r="J818" s="65"/>
    </row>
    <row r="819" spans="1:10" s="1" customFormat="1" ht="9.9499999999999993" customHeight="1" x14ac:dyDescent="0.2">
      <c r="A819" s="65"/>
      <c r="B819" s="65"/>
      <c r="C819" s="65"/>
      <c r="D819" s="65"/>
      <c r="E819" s="65"/>
      <c r="F819" s="65"/>
      <c r="G819" s="65"/>
      <c r="H819" s="65"/>
      <c r="I819" s="65"/>
      <c r="J819" s="65"/>
    </row>
    <row r="820" spans="1:10" s="1" customFormat="1" ht="9.9499999999999993" customHeight="1" x14ac:dyDescent="0.2">
      <c r="A820" s="65"/>
      <c r="B820" s="65"/>
      <c r="C820" s="65"/>
      <c r="D820" s="65"/>
      <c r="E820" s="65"/>
      <c r="F820" s="65"/>
      <c r="G820" s="65"/>
      <c r="H820" s="65"/>
      <c r="I820" s="65"/>
      <c r="J820" s="65"/>
    </row>
    <row r="821" spans="1:10" s="1" customFormat="1" ht="9.9499999999999993" customHeight="1" x14ac:dyDescent="0.2">
      <c r="A821" s="65"/>
      <c r="B821" s="65"/>
      <c r="C821" s="65"/>
      <c r="D821" s="65"/>
      <c r="E821" s="65"/>
      <c r="F821" s="65"/>
      <c r="G821" s="65"/>
      <c r="H821" s="65"/>
      <c r="I821" s="65"/>
      <c r="J821" s="65"/>
    </row>
    <row r="822" spans="1:10" s="1" customFormat="1" ht="9.9499999999999993" customHeight="1" x14ac:dyDescent="0.2">
      <c r="A822" s="65"/>
      <c r="B822" s="65"/>
      <c r="C822" s="65"/>
      <c r="D822" s="65"/>
      <c r="E822" s="65"/>
      <c r="F822" s="65"/>
      <c r="G822" s="65"/>
      <c r="H822" s="65"/>
      <c r="I822" s="65"/>
      <c r="J822" s="65"/>
    </row>
    <row r="823" spans="1:10" s="1" customFormat="1" ht="9.9499999999999993" customHeight="1" x14ac:dyDescent="0.2">
      <c r="A823" s="65"/>
      <c r="B823" s="65"/>
      <c r="C823" s="65"/>
      <c r="D823" s="65"/>
      <c r="E823" s="65"/>
      <c r="F823" s="65"/>
      <c r="G823" s="65"/>
      <c r="H823" s="65"/>
      <c r="I823" s="65"/>
      <c r="J823" s="65"/>
    </row>
    <row r="824" spans="1:10" s="1" customFormat="1" ht="9.9499999999999993" customHeight="1" x14ac:dyDescent="0.2">
      <c r="A824" s="65"/>
      <c r="B824" s="65"/>
      <c r="C824" s="65"/>
      <c r="D824" s="65"/>
      <c r="E824" s="65"/>
      <c r="F824" s="65"/>
      <c r="G824" s="65"/>
      <c r="H824" s="65"/>
      <c r="I824" s="65"/>
      <c r="J824" s="65"/>
    </row>
    <row r="825" spans="1:10" s="1" customFormat="1" ht="9.9499999999999993" customHeight="1" x14ac:dyDescent="0.2">
      <c r="A825" s="65"/>
      <c r="B825" s="65"/>
      <c r="C825" s="65"/>
      <c r="D825" s="65"/>
      <c r="E825" s="65"/>
      <c r="F825" s="65"/>
      <c r="G825" s="65"/>
      <c r="H825" s="65"/>
      <c r="I825" s="65"/>
      <c r="J825" s="65"/>
    </row>
    <row r="826" spans="1:10" s="1" customFormat="1" ht="9.9499999999999993" customHeight="1" x14ac:dyDescent="0.2">
      <c r="A826" s="65"/>
      <c r="B826" s="65"/>
      <c r="C826" s="65"/>
      <c r="D826" s="65"/>
      <c r="E826" s="65"/>
      <c r="F826" s="65"/>
      <c r="G826" s="65"/>
      <c r="H826" s="65"/>
      <c r="I826" s="65"/>
      <c r="J826" s="65"/>
    </row>
    <row r="827" spans="1:10" s="1" customFormat="1" ht="9.9499999999999993" customHeight="1" x14ac:dyDescent="0.2">
      <c r="A827" s="65"/>
      <c r="B827" s="65"/>
      <c r="C827" s="65"/>
      <c r="D827" s="65"/>
      <c r="E827" s="65"/>
      <c r="F827" s="65"/>
      <c r="G827" s="65"/>
      <c r="H827" s="65"/>
      <c r="I827" s="65"/>
      <c r="J827" s="65"/>
    </row>
    <row r="828" spans="1:10" s="1" customFormat="1" ht="9.9499999999999993" customHeight="1" x14ac:dyDescent="0.2">
      <c r="A828" s="65"/>
      <c r="B828" s="65"/>
      <c r="C828" s="65"/>
      <c r="D828" s="65"/>
      <c r="E828" s="65"/>
      <c r="F828" s="65"/>
      <c r="G828" s="65"/>
      <c r="H828" s="65"/>
      <c r="I828" s="65"/>
      <c r="J828" s="65"/>
    </row>
    <row r="829" spans="1:10" s="1" customFormat="1" ht="9.9499999999999993" customHeight="1" x14ac:dyDescent="0.2">
      <c r="A829" s="65"/>
      <c r="B829" s="65"/>
      <c r="C829" s="65"/>
      <c r="D829" s="65"/>
      <c r="E829" s="65"/>
      <c r="F829" s="65"/>
      <c r="G829" s="65"/>
      <c r="H829" s="65"/>
      <c r="I829" s="65"/>
      <c r="J829" s="65"/>
    </row>
    <row r="830" spans="1:10" s="1" customFormat="1" ht="9.9499999999999993" customHeight="1" x14ac:dyDescent="0.2">
      <c r="A830" s="65"/>
      <c r="B830" s="65"/>
      <c r="C830" s="65"/>
      <c r="D830" s="65"/>
      <c r="E830" s="65"/>
      <c r="F830" s="65"/>
      <c r="G830" s="65"/>
      <c r="H830" s="65"/>
      <c r="I830" s="65"/>
      <c r="J830" s="65"/>
    </row>
    <row r="831" spans="1:10" s="1" customFormat="1" ht="9.9499999999999993" customHeight="1" x14ac:dyDescent="0.2">
      <c r="A831" s="65"/>
      <c r="B831" s="65"/>
      <c r="C831" s="65"/>
      <c r="D831" s="65"/>
      <c r="E831" s="65"/>
      <c r="F831" s="65"/>
      <c r="G831" s="65"/>
      <c r="H831" s="65"/>
      <c r="I831" s="65"/>
      <c r="J831" s="65"/>
    </row>
    <row r="832" spans="1:10" s="1" customFormat="1" ht="9.9499999999999993" customHeight="1" x14ac:dyDescent="0.2">
      <c r="A832" s="65"/>
      <c r="B832" s="65"/>
      <c r="C832" s="65"/>
      <c r="D832" s="65"/>
      <c r="E832" s="65"/>
      <c r="F832" s="65"/>
      <c r="G832" s="65"/>
      <c r="H832" s="65"/>
      <c r="I832" s="65"/>
      <c r="J832" s="65"/>
    </row>
    <row r="833" spans="1:10" s="1" customFormat="1" ht="9.9499999999999993" customHeight="1" x14ac:dyDescent="0.2">
      <c r="A833" s="65"/>
      <c r="B833" s="65"/>
      <c r="C833" s="65"/>
      <c r="D833" s="65"/>
      <c r="E833" s="65"/>
      <c r="F833" s="65"/>
      <c r="G833" s="65"/>
      <c r="H833" s="65"/>
      <c r="I833" s="65"/>
      <c r="J833" s="65"/>
    </row>
    <row r="834" spans="1:10" s="1" customFormat="1" ht="9.9499999999999993" customHeight="1" x14ac:dyDescent="0.2">
      <c r="A834" s="65"/>
      <c r="B834" s="65"/>
      <c r="C834" s="65"/>
      <c r="D834" s="65"/>
      <c r="E834" s="65"/>
      <c r="F834" s="65"/>
      <c r="G834" s="65"/>
      <c r="H834" s="65"/>
      <c r="I834" s="65"/>
      <c r="J834" s="65"/>
    </row>
    <row r="835" spans="1:10" s="1" customFormat="1" ht="9.9499999999999993" customHeight="1" x14ac:dyDescent="0.2">
      <c r="A835" s="65"/>
      <c r="B835" s="65"/>
      <c r="C835" s="65"/>
      <c r="D835" s="65"/>
      <c r="E835" s="65"/>
      <c r="F835" s="65"/>
      <c r="G835" s="65"/>
      <c r="H835" s="65"/>
      <c r="I835" s="65"/>
      <c r="J835" s="65"/>
    </row>
    <row r="836" spans="1:10" s="1" customFormat="1" ht="9.9499999999999993" customHeight="1" x14ac:dyDescent="0.2">
      <c r="A836" s="65"/>
      <c r="B836" s="65"/>
      <c r="C836" s="65"/>
      <c r="D836" s="65"/>
      <c r="E836" s="65"/>
      <c r="F836" s="65"/>
      <c r="G836" s="65"/>
      <c r="H836" s="65"/>
      <c r="I836" s="65"/>
      <c r="J836" s="65"/>
    </row>
    <row r="837" spans="1:10" s="1" customFormat="1" ht="9.9499999999999993" customHeight="1" x14ac:dyDescent="0.2">
      <c r="A837" s="65"/>
      <c r="B837" s="65"/>
      <c r="C837" s="65"/>
      <c r="D837" s="65"/>
      <c r="E837" s="65"/>
      <c r="F837" s="65"/>
      <c r="G837" s="65"/>
      <c r="H837" s="65"/>
      <c r="I837" s="65"/>
      <c r="J837" s="65"/>
    </row>
    <row r="838" spans="1:10" s="1" customFormat="1" ht="9.9499999999999993" customHeight="1" x14ac:dyDescent="0.2">
      <c r="A838" s="65"/>
      <c r="B838" s="65"/>
      <c r="C838" s="65"/>
      <c r="D838" s="65"/>
      <c r="E838" s="65"/>
      <c r="F838" s="65"/>
      <c r="G838" s="65"/>
      <c r="H838" s="65"/>
      <c r="I838" s="65"/>
      <c r="J838" s="65"/>
    </row>
    <row r="839" spans="1:10" s="1" customFormat="1" ht="9.9499999999999993" customHeight="1" x14ac:dyDescent="0.2">
      <c r="A839" s="65"/>
      <c r="B839" s="65"/>
      <c r="C839" s="65"/>
      <c r="D839" s="65"/>
      <c r="E839" s="65"/>
      <c r="F839" s="65"/>
      <c r="G839" s="65"/>
      <c r="H839" s="65"/>
      <c r="I839" s="65"/>
      <c r="J839" s="65"/>
    </row>
    <row r="840" spans="1:10" s="1" customFormat="1" ht="9.9499999999999993" customHeight="1" x14ac:dyDescent="0.2">
      <c r="A840" s="65"/>
      <c r="B840" s="65"/>
      <c r="C840" s="65"/>
      <c r="D840" s="65"/>
      <c r="E840" s="65"/>
      <c r="F840" s="65"/>
      <c r="G840" s="65"/>
      <c r="H840" s="65"/>
      <c r="I840" s="65"/>
      <c r="J840" s="65"/>
    </row>
    <row r="841" spans="1:10" s="1" customFormat="1" ht="9.9499999999999993" customHeight="1" x14ac:dyDescent="0.2">
      <c r="A841" s="65"/>
      <c r="B841" s="65"/>
      <c r="C841" s="65"/>
      <c r="D841" s="65"/>
      <c r="E841" s="65"/>
      <c r="F841" s="65"/>
      <c r="G841" s="65"/>
      <c r="H841" s="65"/>
      <c r="I841" s="65"/>
      <c r="J841" s="65"/>
    </row>
    <row r="842" spans="1:10" s="1" customFormat="1" ht="9.9499999999999993" customHeight="1" x14ac:dyDescent="0.2">
      <c r="A842" s="65"/>
      <c r="B842" s="65"/>
      <c r="C842" s="65"/>
      <c r="D842" s="65"/>
      <c r="E842" s="65"/>
      <c r="F842" s="65"/>
      <c r="G842" s="65"/>
      <c r="H842" s="65"/>
      <c r="I842" s="65"/>
      <c r="J842" s="65"/>
    </row>
    <row r="843" spans="1:10" s="1" customFormat="1" ht="9.9499999999999993" customHeight="1" x14ac:dyDescent="0.2">
      <c r="A843" s="65"/>
      <c r="B843" s="65"/>
      <c r="C843" s="65"/>
      <c r="D843" s="65"/>
      <c r="E843" s="65"/>
      <c r="F843" s="65"/>
      <c r="G843" s="65"/>
      <c r="H843" s="65"/>
      <c r="I843" s="65"/>
      <c r="J843" s="65"/>
    </row>
    <row r="844" spans="1:10" s="1" customFormat="1" ht="9.9499999999999993" customHeight="1" x14ac:dyDescent="0.2">
      <c r="A844" s="65"/>
      <c r="B844" s="65"/>
      <c r="C844" s="65"/>
      <c r="D844" s="65"/>
      <c r="E844" s="65"/>
      <c r="F844" s="65"/>
      <c r="G844" s="65"/>
      <c r="H844" s="65"/>
      <c r="I844" s="65"/>
      <c r="J844" s="65"/>
    </row>
    <row r="845" spans="1:10" s="1" customFormat="1" ht="9.9499999999999993" customHeight="1" x14ac:dyDescent="0.2">
      <c r="A845" s="65"/>
      <c r="B845" s="65"/>
      <c r="C845" s="65"/>
      <c r="D845" s="65"/>
      <c r="E845" s="65"/>
      <c r="F845" s="65"/>
      <c r="G845" s="65"/>
      <c r="H845" s="65"/>
      <c r="I845" s="65"/>
      <c r="J845" s="65"/>
    </row>
    <row r="846" spans="1:10" s="1" customFormat="1" ht="9.9499999999999993" customHeight="1" x14ac:dyDescent="0.2">
      <c r="A846" s="65"/>
      <c r="B846" s="65"/>
      <c r="C846" s="65"/>
      <c r="D846" s="65"/>
      <c r="E846" s="65"/>
      <c r="F846" s="65"/>
      <c r="G846" s="65"/>
      <c r="H846" s="65"/>
      <c r="I846" s="65"/>
      <c r="J846" s="65"/>
    </row>
    <row r="847" spans="1:10" s="1" customFormat="1" ht="9.9499999999999993" customHeight="1" x14ac:dyDescent="0.2">
      <c r="A847" s="65"/>
      <c r="B847" s="65"/>
      <c r="C847" s="65"/>
      <c r="D847" s="65"/>
      <c r="E847" s="65"/>
      <c r="F847" s="65"/>
      <c r="G847" s="65"/>
      <c r="H847" s="65"/>
      <c r="I847" s="65"/>
      <c r="J847" s="65"/>
    </row>
    <row r="848" spans="1:10" s="1" customFormat="1" ht="9.9499999999999993" customHeight="1" x14ac:dyDescent="0.2">
      <c r="A848" s="65"/>
      <c r="B848" s="65"/>
      <c r="C848" s="65"/>
      <c r="D848" s="65"/>
      <c r="E848" s="65"/>
      <c r="F848" s="65"/>
      <c r="G848" s="65"/>
      <c r="H848" s="65"/>
      <c r="I848" s="65"/>
      <c r="J848" s="65"/>
    </row>
    <row r="849" spans="1:10" s="1" customFormat="1" ht="9.9499999999999993" customHeight="1" x14ac:dyDescent="0.2">
      <c r="A849" s="65"/>
      <c r="B849" s="65"/>
      <c r="C849" s="65"/>
      <c r="D849" s="65"/>
      <c r="E849" s="65"/>
      <c r="F849" s="65"/>
      <c r="G849" s="65"/>
      <c r="H849" s="65"/>
      <c r="I849" s="65"/>
      <c r="J849" s="65"/>
    </row>
    <row r="850" spans="1:10" s="1" customFormat="1" ht="9.9499999999999993" customHeight="1" x14ac:dyDescent="0.2">
      <c r="A850" s="65"/>
      <c r="B850" s="65"/>
      <c r="C850" s="65"/>
      <c r="D850" s="65"/>
      <c r="E850" s="65"/>
      <c r="F850" s="65"/>
      <c r="G850" s="65"/>
      <c r="H850" s="65"/>
      <c r="I850" s="65"/>
      <c r="J850" s="65"/>
    </row>
    <row r="851" spans="1:10" s="1" customFormat="1" ht="9.9499999999999993" customHeight="1" x14ac:dyDescent="0.2">
      <c r="A851" s="65"/>
      <c r="B851" s="65"/>
      <c r="C851" s="65"/>
      <c r="D851" s="65"/>
      <c r="E851" s="65"/>
      <c r="F851" s="65"/>
      <c r="G851" s="65"/>
      <c r="H851" s="65"/>
      <c r="I851" s="65"/>
      <c r="J851" s="65"/>
    </row>
    <row r="852" spans="1:10" s="1" customFormat="1" ht="9.9499999999999993" customHeight="1" x14ac:dyDescent="0.2">
      <c r="A852" s="65"/>
      <c r="B852" s="65"/>
      <c r="C852" s="65"/>
      <c r="D852" s="65"/>
      <c r="E852" s="65"/>
      <c r="F852" s="65"/>
      <c r="G852" s="65"/>
      <c r="H852" s="65"/>
      <c r="I852" s="65"/>
      <c r="J852" s="65"/>
    </row>
    <row r="853" spans="1:10" s="1" customFormat="1" ht="9.9499999999999993" customHeight="1" x14ac:dyDescent="0.2">
      <c r="A853" s="65"/>
      <c r="B853" s="65"/>
      <c r="C853" s="65"/>
      <c r="D853" s="65"/>
      <c r="E853" s="65"/>
      <c r="F853" s="65"/>
      <c r="G853" s="65"/>
      <c r="H853" s="65"/>
      <c r="I853" s="65"/>
      <c r="J853" s="65"/>
    </row>
    <row r="854" spans="1:10" s="1" customFormat="1" ht="9.9499999999999993" customHeight="1" x14ac:dyDescent="0.2">
      <c r="A854" s="65"/>
      <c r="B854" s="65"/>
      <c r="C854" s="65"/>
      <c r="D854" s="65"/>
      <c r="E854" s="65"/>
      <c r="F854" s="65"/>
      <c r="G854" s="65"/>
      <c r="H854" s="65"/>
      <c r="I854" s="65"/>
      <c r="J854" s="65"/>
    </row>
    <row r="855" spans="1:10" s="1" customFormat="1" ht="9.9499999999999993" customHeight="1" x14ac:dyDescent="0.2">
      <c r="A855" s="65"/>
      <c r="B855" s="65"/>
      <c r="C855" s="65"/>
      <c r="D855" s="65"/>
      <c r="E855" s="65"/>
      <c r="F855" s="65"/>
      <c r="G855" s="65"/>
      <c r="H855" s="65"/>
      <c r="I855" s="65"/>
      <c r="J855" s="65"/>
    </row>
    <row r="856" spans="1:10" s="1" customFormat="1" ht="9.9499999999999993" customHeight="1" x14ac:dyDescent="0.2">
      <c r="A856" s="65"/>
      <c r="B856" s="65"/>
      <c r="C856" s="65"/>
      <c r="D856" s="65"/>
      <c r="E856" s="65"/>
      <c r="F856" s="65"/>
      <c r="G856" s="65"/>
      <c r="H856" s="65"/>
      <c r="I856" s="65"/>
      <c r="J856" s="65"/>
    </row>
    <row r="857" spans="1:10" s="1" customFormat="1" ht="9.9499999999999993" customHeight="1" x14ac:dyDescent="0.2">
      <c r="A857" s="65"/>
      <c r="B857" s="65"/>
      <c r="C857" s="65"/>
      <c r="D857" s="65"/>
      <c r="E857" s="65"/>
      <c r="F857" s="65"/>
      <c r="G857" s="65"/>
      <c r="H857" s="65"/>
      <c r="I857" s="65"/>
      <c r="J857" s="65"/>
    </row>
    <row r="858" spans="1:10" s="1" customFormat="1" ht="9.9499999999999993" customHeight="1" x14ac:dyDescent="0.2">
      <c r="A858" s="65"/>
      <c r="B858" s="65"/>
      <c r="C858" s="65"/>
      <c r="D858" s="65"/>
      <c r="E858" s="65"/>
      <c r="F858" s="65"/>
      <c r="G858" s="65"/>
      <c r="H858" s="65"/>
      <c r="I858" s="65"/>
      <c r="J858" s="65"/>
    </row>
    <row r="859" spans="1:10" s="1" customFormat="1" ht="9.9499999999999993" customHeight="1" x14ac:dyDescent="0.2">
      <c r="A859" s="65"/>
      <c r="B859" s="65"/>
      <c r="C859" s="65"/>
      <c r="D859" s="65"/>
      <c r="E859" s="65"/>
      <c r="F859" s="65"/>
      <c r="G859" s="65"/>
      <c r="H859" s="65"/>
      <c r="I859" s="65"/>
      <c r="J859" s="65"/>
    </row>
    <row r="860" spans="1:10" s="1" customFormat="1" ht="9.9499999999999993" customHeight="1" x14ac:dyDescent="0.2">
      <c r="A860" s="65"/>
      <c r="B860" s="65"/>
      <c r="C860" s="65"/>
      <c r="D860" s="65"/>
      <c r="E860" s="65"/>
      <c r="F860" s="65"/>
      <c r="G860" s="65"/>
      <c r="H860" s="65"/>
      <c r="I860" s="65"/>
      <c r="J860" s="65"/>
    </row>
    <row r="861" spans="1:10" s="1" customFormat="1" ht="9.9499999999999993" customHeight="1" x14ac:dyDescent="0.2">
      <c r="A861" s="65"/>
      <c r="B861" s="65"/>
      <c r="C861" s="65"/>
      <c r="D861" s="65"/>
      <c r="E861" s="65"/>
      <c r="F861" s="65"/>
      <c r="G861" s="65"/>
      <c r="H861" s="65"/>
      <c r="I861" s="65"/>
      <c r="J861" s="65"/>
    </row>
    <row r="862" spans="1:10" s="1" customFormat="1" ht="9.9499999999999993" customHeight="1" x14ac:dyDescent="0.2">
      <c r="A862" s="65"/>
      <c r="B862" s="65"/>
      <c r="C862" s="65"/>
      <c r="D862" s="65"/>
      <c r="E862" s="65"/>
      <c r="F862" s="65"/>
      <c r="G862" s="65"/>
      <c r="H862" s="65"/>
      <c r="I862" s="65"/>
      <c r="J862" s="65"/>
    </row>
    <row r="863" spans="1:10" s="1" customFormat="1" ht="9.9499999999999993" customHeight="1" x14ac:dyDescent="0.2">
      <c r="A863" s="65"/>
      <c r="B863" s="65"/>
      <c r="C863" s="65"/>
      <c r="D863" s="65"/>
      <c r="E863" s="65"/>
      <c r="F863" s="65"/>
      <c r="G863" s="65"/>
      <c r="H863" s="65"/>
      <c r="I863" s="65"/>
      <c r="J863" s="65"/>
    </row>
    <row r="864" spans="1:10" s="1" customFormat="1" ht="9.9499999999999993" customHeight="1" x14ac:dyDescent="0.2">
      <c r="A864" s="65"/>
      <c r="B864" s="65"/>
      <c r="C864" s="65"/>
      <c r="D864" s="65"/>
      <c r="E864" s="65"/>
      <c r="F864" s="65"/>
      <c r="G864" s="65"/>
      <c r="H864" s="65"/>
      <c r="I864" s="65"/>
      <c r="J864" s="65"/>
    </row>
    <row r="865" spans="1:10" s="1" customFormat="1" ht="9.9499999999999993" customHeight="1" x14ac:dyDescent="0.2">
      <c r="A865" s="65"/>
      <c r="B865" s="65"/>
      <c r="C865" s="65"/>
      <c r="D865" s="65"/>
      <c r="E865" s="65"/>
      <c r="F865" s="65"/>
      <c r="G865" s="65"/>
      <c r="H865" s="65"/>
      <c r="I865" s="65"/>
      <c r="J865" s="65"/>
    </row>
    <row r="866" spans="1:10" s="1" customFormat="1" ht="9.9499999999999993" customHeight="1" x14ac:dyDescent="0.2">
      <c r="A866" s="65"/>
      <c r="B866" s="65"/>
      <c r="C866" s="65"/>
      <c r="D866" s="65"/>
      <c r="E866" s="65"/>
      <c r="F866" s="65"/>
      <c r="G866" s="65"/>
      <c r="H866" s="65"/>
      <c r="I866" s="65"/>
      <c r="J866" s="65"/>
    </row>
    <row r="867" spans="1:10" s="1" customFormat="1" ht="9.9499999999999993" customHeight="1" x14ac:dyDescent="0.2">
      <c r="A867" s="65"/>
      <c r="B867" s="65"/>
      <c r="C867" s="65"/>
      <c r="D867" s="65"/>
      <c r="E867" s="65"/>
      <c r="F867" s="65"/>
      <c r="G867" s="65"/>
      <c r="H867" s="65"/>
      <c r="I867" s="65"/>
      <c r="J867" s="65"/>
    </row>
    <row r="868" spans="1:10" s="1" customFormat="1" ht="9.9499999999999993" customHeight="1" x14ac:dyDescent="0.2">
      <c r="A868" s="65"/>
      <c r="B868" s="65"/>
      <c r="C868" s="65"/>
      <c r="D868" s="65"/>
      <c r="E868" s="65"/>
      <c r="F868" s="65"/>
      <c r="G868" s="65"/>
      <c r="H868" s="65"/>
      <c r="I868" s="65"/>
      <c r="J868" s="65"/>
    </row>
    <row r="869" spans="1:10" s="1" customFormat="1" ht="9.9499999999999993" customHeight="1" x14ac:dyDescent="0.2">
      <c r="A869" s="65"/>
      <c r="B869" s="65"/>
      <c r="C869" s="65"/>
      <c r="D869" s="65"/>
      <c r="E869" s="65"/>
      <c r="F869" s="65"/>
      <c r="G869" s="65"/>
      <c r="H869" s="65"/>
      <c r="I869" s="65"/>
      <c r="J869" s="65"/>
    </row>
    <row r="870" spans="1:10" s="1" customFormat="1" ht="9.9499999999999993" customHeight="1" x14ac:dyDescent="0.2">
      <c r="A870" s="65"/>
      <c r="B870" s="65"/>
      <c r="C870" s="65"/>
      <c r="D870" s="65"/>
      <c r="E870" s="65"/>
      <c r="F870" s="65"/>
      <c r="G870" s="65"/>
      <c r="H870" s="65"/>
      <c r="I870" s="65"/>
      <c r="J870" s="65"/>
    </row>
    <row r="871" spans="1:10" s="1" customFormat="1" ht="9.9499999999999993" customHeight="1" x14ac:dyDescent="0.2">
      <c r="A871" s="65"/>
      <c r="B871" s="65"/>
      <c r="C871" s="65"/>
      <c r="D871" s="65"/>
      <c r="E871" s="65"/>
      <c r="F871" s="65"/>
      <c r="G871" s="65"/>
      <c r="H871" s="65"/>
      <c r="I871" s="65"/>
      <c r="J871" s="65"/>
    </row>
    <row r="872" spans="1:10" s="1" customFormat="1" ht="9.9499999999999993" customHeight="1" x14ac:dyDescent="0.2">
      <c r="A872" s="65"/>
      <c r="B872" s="65"/>
      <c r="C872" s="65"/>
      <c r="D872" s="65"/>
      <c r="E872" s="65"/>
      <c r="F872" s="65"/>
      <c r="G872" s="65"/>
      <c r="H872" s="65"/>
      <c r="I872" s="65"/>
      <c r="J872" s="65"/>
    </row>
    <row r="873" spans="1:10" s="1" customFormat="1" ht="9.9499999999999993" customHeight="1" x14ac:dyDescent="0.2">
      <c r="A873" s="65"/>
      <c r="B873" s="65"/>
      <c r="C873" s="65"/>
      <c r="D873" s="65"/>
      <c r="E873" s="65"/>
      <c r="F873" s="65"/>
      <c r="G873" s="65"/>
      <c r="H873" s="65"/>
      <c r="I873" s="65"/>
      <c r="J873" s="65"/>
    </row>
    <row r="874" spans="1:10" s="1" customFormat="1" ht="9.9499999999999993" customHeight="1" x14ac:dyDescent="0.2">
      <c r="A874" s="65"/>
      <c r="B874" s="65"/>
      <c r="C874" s="65"/>
      <c r="D874" s="65"/>
      <c r="E874" s="65"/>
      <c r="F874" s="65"/>
      <c r="G874" s="65"/>
      <c r="H874" s="65"/>
      <c r="I874" s="65"/>
      <c r="J874" s="65"/>
    </row>
    <row r="875" spans="1:10" s="1" customFormat="1" ht="9.9499999999999993" customHeight="1" x14ac:dyDescent="0.2">
      <c r="A875" s="65"/>
      <c r="B875" s="65"/>
      <c r="C875" s="65"/>
      <c r="D875" s="65"/>
      <c r="E875" s="65"/>
      <c r="F875" s="65"/>
      <c r="G875" s="65"/>
      <c r="H875" s="65"/>
      <c r="I875" s="65"/>
      <c r="J875" s="65"/>
    </row>
    <row r="876" spans="1:10" s="1" customFormat="1" ht="9.9499999999999993" customHeight="1" x14ac:dyDescent="0.2">
      <c r="A876" s="65"/>
      <c r="B876" s="65"/>
      <c r="C876" s="65"/>
      <c r="D876" s="65"/>
      <c r="E876" s="65"/>
      <c r="F876" s="65"/>
      <c r="G876" s="65"/>
      <c r="H876" s="65"/>
      <c r="I876" s="65"/>
      <c r="J876" s="65"/>
    </row>
    <row r="877" spans="1:10" s="1" customFormat="1" ht="9.9499999999999993" customHeight="1" x14ac:dyDescent="0.2">
      <c r="A877" s="65"/>
      <c r="B877" s="65"/>
      <c r="C877" s="65"/>
      <c r="D877" s="65"/>
      <c r="E877" s="65"/>
      <c r="F877" s="65"/>
      <c r="G877" s="65"/>
      <c r="H877" s="65"/>
      <c r="I877" s="65"/>
      <c r="J877" s="65"/>
    </row>
    <row r="878" spans="1:10" s="1" customFormat="1" ht="9.9499999999999993" customHeight="1" x14ac:dyDescent="0.2">
      <c r="A878" s="65"/>
      <c r="B878" s="65"/>
      <c r="C878" s="65"/>
      <c r="D878" s="65"/>
      <c r="E878" s="65"/>
      <c r="F878" s="65"/>
      <c r="G878" s="65"/>
      <c r="H878" s="65"/>
      <c r="I878" s="65"/>
      <c r="J878" s="65"/>
    </row>
    <row r="879" spans="1:10" s="1" customFormat="1" ht="9.9499999999999993" customHeight="1" x14ac:dyDescent="0.2">
      <c r="A879" s="65"/>
      <c r="B879" s="65"/>
      <c r="C879" s="65"/>
      <c r="D879" s="65"/>
      <c r="E879" s="65"/>
      <c r="F879" s="65"/>
      <c r="G879" s="65"/>
      <c r="H879" s="65"/>
      <c r="I879" s="65"/>
      <c r="J879" s="65"/>
    </row>
    <row r="880" spans="1:10" s="1" customFormat="1" ht="9.9499999999999993" customHeight="1" x14ac:dyDescent="0.2">
      <c r="A880" s="65"/>
      <c r="B880" s="65"/>
      <c r="C880" s="65"/>
      <c r="D880" s="65"/>
      <c r="E880" s="65"/>
      <c r="F880" s="65"/>
      <c r="G880" s="65"/>
      <c r="H880" s="65"/>
      <c r="I880" s="65"/>
      <c r="J880" s="65"/>
    </row>
    <row r="881" spans="1:10" s="1" customFormat="1" ht="9.9499999999999993" customHeight="1" x14ac:dyDescent="0.2">
      <c r="A881" s="65"/>
      <c r="B881" s="65"/>
      <c r="C881" s="65"/>
      <c r="D881" s="65"/>
      <c r="E881" s="65"/>
      <c r="F881" s="65"/>
      <c r="G881" s="65"/>
      <c r="H881" s="65"/>
      <c r="I881" s="65"/>
      <c r="J881" s="65"/>
    </row>
    <row r="882" spans="1:10" s="1" customFormat="1" ht="9.9499999999999993" customHeight="1" x14ac:dyDescent="0.2">
      <c r="A882" s="65"/>
      <c r="B882" s="65"/>
      <c r="C882" s="65"/>
      <c r="D882" s="65"/>
      <c r="E882" s="65"/>
      <c r="F882" s="65"/>
      <c r="G882" s="65"/>
      <c r="H882" s="65"/>
      <c r="I882" s="65"/>
      <c r="J882" s="65"/>
    </row>
    <row r="883" spans="1:10" s="1" customFormat="1" ht="9.9499999999999993" customHeight="1" x14ac:dyDescent="0.2">
      <c r="A883" s="65"/>
      <c r="B883" s="65"/>
      <c r="C883" s="65"/>
      <c r="D883" s="65"/>
      <c r="E883" s="65"/>
      <c r="F883" s="65"/>
      <c r="G883" s="65"/>
      <c r="H883" s="65"/>
      <c r="I883" s="65"/>
      <c r="J883" s="65"/>
    </row>
    <row r="884" spans="1:10" s="1" customFormat="1" ht="9.9499999999999993" customHeight="1" x14ac:dyDescent="0.2">
      <c r="A884" s="65"/>
      <c r="B884" s="65"/>
      <c r="C884" s="65"/>
      <c r="D884" s="65"/>
      <c r="E884" s="65"/>
      <c r="F884" s="65"/>
      <c r="G884" s="65"/>
      <c r="H884" s="65"/>
      <c r="I884" s="65"/>
      <c r="J884" s="65"/>
    </row>
    <row r="885" spans="1:10" s="1" customFormat="1" ht="9.9499999999999993" customHeight="1" x14ac:dyDescent="0.2">
      <c r="A885" s="65"/>
      <c r="B885" s="65"/>
      <c r="C885" s="65"/>
      <c r="D885" s="65"/>
      <c r="E885" s="65"/>
      <c r="F885" s="65"/>
      <c r="G885" s="65"/>
      <c r="H885" s="65"/>
      <c r="I885" s="65"/>
      <c r="J885" s="65"/>
    </row>
    <row r="886" spans="1:10" s="1" customFormat="1" ht="9.9499999999999993" customHeight="1" x14ac:dyDescent="0.2">
      <c r="A886" s="65"/>
      <c r="B886" s="65"/>
      <c r="C886" s="65"/>
      <c r="D886" s="65"/>
      <c r="E886" s="65"/>
      <c r="F886" s="65"/>
      <c r="G886" s="65"/>
      <c r="H886" s="65"/>
      <c r="I886" s="65"/>
      <c r="J886" s="65"/>
    </row>
    <row r="887" spans="1:10" s="1" customFormat="1" ht="9.9499999999999993" customHeight="1" x14ac:dyDescent="0.2">
      <c r="A887" s="65"/>
      <c r="B887" s="65"/>
      <c r="C887" s="65"/>
      <c r="D887" s="65"/>
      <c r="E887" s="65"/>
      <c r="F887" s="65"/>
      <c r="G887" s="65"/>
      <c r="H887" s="65"/>
      <c r="I887" s="65"/>
      <c r="J887" s="65"/>
    </row>
    <row r="888" spans="1:10" s="1" customFormat="1" ht="9.9499999999999993" customHeight="1" x14ac:dyDescent="0.2">
      <c r="A888" s="65"/>
      <c r="B888" s="65"/>
      <c r="C888" s="65"/>
      <c r="D888" s="65"/>
      <c r="E888" s="65"/>
      <c r="F888" s="65"/>
      <c r="G888" s="65"/>
      <c r="H888" s="65"/>
      <c r="I888" s="65"/>
      <c r="J888" s="65"/>
    </row>
    <row r="889" spans="1:10" s="1" customFormat="1" ht="9.9499999999999993" customHeight="1" x14ac:dyDescent="0.2">
      <c r="A889" s="65"/>
      <c r="B889" s="65"/>
      <c r="C889" s="65"/>
      <c r="D889" s="65"/>
      <c r="E889" s="65"/>
      <c r="F889" s="65"/>
      <c r="G889" s="65"/>
      <c r="H889" s="65"/>
      <c r="I889" s="65"/>
      <c r="J889" s="65"/>
    </row>
    <row r="890" spans="1:10" s="1" customFormat="1" ht="9.9499999999999993" customHeight="1" x14ac:dyDescent="0.2">
      <c r="A890" s="65"/>
      <c r="B890" s="65"/>
      <c r="C890" s="65"/>
      <c r="D890" s="65"/>
      <c r="E890" s="65"/>
      <c r="F890" s="65"/>
      <c r="G890" s="65"/>
      <c r="H890" s="65"/>
      <c r="I890" s="65"/>
      <c r="J890" s="65"/>
    </row>
    <row r="891" spans="1:10" s="1" customFormat="1" ht="9.9499999999999993" customHeight="1" x14ac:dyDescent="0.2">
      <c r="A891" s="65"/>
      <c r="B891" s="65"/>
      <c r="C891" s="65"/>
      <c r="D891" s="65"/>
      <c r="E891" s="65"/>
      <c r="F891" s="65"/>
      <c r="G891" s="65"/>
      <c r="H891" s="65"/>
      <c r="I891" s="65"/>
      <c r="J891" s="65"/>
    </row>
    <row r="892" spans="1:10" s="1" customFormat="1" ht="9.9499999999999993" customHeight="1" x14ac:dyDescent="0.2">
      <c r="A892" s="65"/>
      <c r="B892" s="65"/>
      <c r="C892" s="65"/>
      <c r="D892" s="65"/>
      <c r="E892" s="65"/>
      <c r="F892" s="65"/>
      <c r="G892" s="65"/>
      <c r="H892" s="65"/>
      <c r="I892" s="65"/>
      <c r="J892" s="65"/>
    </row>
    <row r="893" spans="1:10" s="1" customFormat="1" ht="9.9499999999999993" customHeight="1" x14ac:dyDescent="0.2">
      <c r="A893" s="65"/>
      <c r="B893" s="65"/>
      <c r="C893" s="65"/>
      <c r="D893" s="65"/>
      <c r="E893" s="65"/>
      <c r="F893" s="65"/>
      <c r="G893" s="65"/>
      <c r="H893" s="65"/>
      <c r="I893" s="65"/>
      <c r="J893" s="65"/>
    </row>
    <row r="894" spans="1:10" s="1" customFormat="1" ht="9.9499999999999993" customHeight="1" x14ac:dyDescent="0.2">
      <c r="A894" s="65"/>
      <c r="B894" s="65"/>
      <c r="C894" s="65"/>
      <c r="D894" s="65"/>
      <c r="E894" s="65"/>
      <c r="F894" s="65"/>
      <c r="G894" s="65"/>
      <c r="H894" s="65"/>
      <c r="I894" s="65"/>
      <c r="J894" s="65"/>
    </row>
    <row r="895" spans="1:10" s="1" customFormat="1" ht="9.9499999999999993" customHeight="1" x14ac:dyDescent="0.2">
      <c r="A895" s="65"/>
      <c r="B895" s="65"/>
      <c r="C895" s="65"/>
      <c r="D895" s="65"/>
      <c r="E895" s="65"/>
      <c r="F895" s="65"/>
      <c r="G895" s="65"/>
      <c r="H895" s="65"/>
      <c r="I895" s="65"/>
      <c r="J895" s="65"/>
    </row>
    <row r="896" spans="1:10" s="1" customFormat="1" ht="9.9499999999999993" customHeight="1" x14ac:dyDescent="0.2">
      <c r="A896" s="65"/>
      <c r="B896" s="65"/>
      <c r="C896" s="65"/>
      <c r="D896" s="65"/>
      <c r="E896" s="65"/>
      <c r="F896" s="65"/>
      <c r="G896" s="65"/>
      <c r="H896" s="65"/>
      <c r="I896" s="65"/>
      <c r="J896" s="65"/>
    </row>
    <row r="897" spans="1:10" s="1" customFormat="1" ht="9.9499999999999993" customHeight="1" x14ac:dyDescent="0.2">
      <c r="A897" s="65"/>
      <c r="B897" s="65"/>
      <c r="C897" s="65"/>
      <c r="D897" s="65"/>
      <c r="E897" s="65"/>
      <c r="F897" s="65"/>
      <c r="G897" s="65"/>
      <c r="H897" s="65"/>
      <c r="I897" s="65"/>
      <c r="J897" s="65"/>
    </row>
    <row r="898" spans="1:10" s="1" customFormat="1" ht="9.9499999999999993" customHeight="1" x14ac:dyDescent="0.2">
      <c r="A898" s="65"/>
      <c r="B898" s="65"/>
      <c r="C898" s="65"/>
      <c r="D898" s="65"/>
      <c r="E898" s="65"/>
      <c r="F898" s="65"/>
      <c r="G898" s="65"/>
      <c r="H898" s="65"/>
      <c r="I898" s="65"/>
      <c r="J898" s="65"/>
    </row>
    <row r="899" spans="1:10" s="1" customFormat="1" ht="9.9499999999999993" customHeight="1" x14ac:dyDescent="0.2">
      <c r="A899" s="65"/>
      <c r="B899" s="65"/>
      <c r="C899" s="65"/>
      <c r="D899" s="65"/>
      <c r="E899" s="65"/>
      <c r="F899" s="65"/>
      <c r="G899" s="65"/>
      <c r="H899" s="65"/>
      <c r="I899" s="65"/>
      <c r="J899" s="65"/>
    </row>
    <row r="900" spans="1:10" s="1" customFormat="1" ht="9.9499999999999993" customHeight="1" x14ac:dyDescent="0.2">
      <c r="A900" s="65"/>
      <c r="B900" s="65"/>
      <c r="C900" s="65"/>
      <c r="D900" s="65"/>
      <c r="E900" s="65"/>
      <c r="F900" s="65"/>
      <c r="G900" s="65"/>
      <c r="H900" s="65"/>
      <c r="I900" s="65"/>
      <c r="J900" s="65"/>
    </row>
    <row r="901" spans="1:10" s="1" customFormat="1" ht="9.9499999999999993" customHeight="1" x14ac:dyDescent="0.2">
      <c r="A901" s="65"/>
      <c r="B901" s="65"/>
      <c r="C901" s="65"/>
      <c r="D901" s="65"/>
      <c r="E901" s="65"/>
      <c r="F901" s="65"/>
      <c r="G901" s="65"/>
      <c r="H901" s="65"/>
      <c r="I901" s="65"/>
      <c r="J901" s="65"/>
    </row>
    <row r="902" spans="1:10" s="1" customFormat="1" ht="9.9499999999999993" customHeight="1" x14ac:dyDescent="0.2">
      <c r="A902" s="65"/>
      <c r="B902" s="65"/>
      <c r="C902" s="65"/>
      <c r="D902" s="65"/>
      <c r="E902" s="65"/>
      <c r="F902" s="65"/>
      <c r="G902" s="65"/>
      <c r="H902" s="65"/>
      <c r="I902" s="65"/>
      <c r="J902" s="65"/>
    </row>
    <row r="903" spans="1:10" s="1" customFormat="1" ht="9.9499999999999993" customHeight="1" x14ac:dyDescent="0.2">
      <c r="A903" s="65"/>
      <c r="B903" s="65"/>
      <c r="C903" s="65"/>
      <c r="D903" s="65"/>
      <c r="E903" s="65"/>
      <c r="F903" s="65"/>
      <c r="G903" s="65"/>
      <c r="H903" s="65"/>
      <c r="I903" s="65"/>
      <c r="J903" s="65"/>
    </row>
    <row r="904" spans="1:10" s="1" customFormat="1" ht="9.9499999999999993" customHeight="1" x14ac:dyDescent="0.2">
      <c r="A904" s="65"/>
      <c r="B904" s="65"/>
      <c r="C904" s="65"/>
      <c r="D904" s="65"/>
      <c r="E904" s="65"/>
      <c r="F904" s="65"/>
      <c r="G904" s="65"/>
      <c r="H904" s="65"/>
      <c r="I904" s="65"/>
      <c r="J904" s="65"/>
    </row>
    <row r="905" spans="1:10" s="1" customFormat="1" ht="9.9499999999999993" customHeight="1" x14ac:dyDescent="0.2">
      <c r="A905" s="65"/>
      <c r="B905" s="65"/>
      <c r="C905" s="65"/>
      <c r="D905" s="65"/>
      <c r="E905" s="65"/>
      <c r="F905" s="65"/>
      <c r="G905" s="65"/>
      <c r="H905" s="65"/>
      <c r="I905" s="65"/>
      <c r="J905" s="65"/>
    </row>
    <row r="906" spans="1:10" s="1" customFormat="1" ht="9.9499999999999993" customHeight="1" x14ac:dyDescent="0.2">
      <c r="A906" s="65"/>
      <c r="B906" s="65"/>
      <c r="C906" s="65"/>
      <c r="D906" s="65"/>
      <c r="E906" s="65"/>
      <c r="F906" s="65"/>
      <c r="G906" s="65"/>
      <c r="H906" s="65"/>
      <c r="I906" s="65"/>
      <c r="J906" s="65"/>
    </row>
    <row r="907" spans="1:10" s="1" customFormat="1" ht="9.9499999999999993" customHeight="1" x14ac:dyDescent="0.2">
      <c r="A907" s="65"/>
      <c r="B907" s="65"/>
      <c r="C907" s="65"/>
      <c r="D907" s="65"/>
      <c r="E907" s="65"/>
      <c r="F907" s="65"/>
      <c r="G907" s="65"/>
      <c r="H907" s="65"/>
      <c r="I907" s="65"/>
      <c r="J907" s="65"/>
    </row>
    <row r="908" spans="1:10" s="1" customFormat="1" ht="9.9499999999999993" customHeight="1" x14ac:dyDescent="0.2">
      <c r="A908" s="65"/>
      <c r="B908" s="65"/>
      <c r="C908" s="65"/>
      <c r="D908" s="65"/>
      <c r="E908" s="65"/>
      <c r="F908" s="65"/>
      <c r="G908" s="65"/>
      <c r="H908" s="65"/>
      <c r="I908" s="65"/>
      <c r="J908" s="65"/>
    </row>
    <row r="909" spans="1:10" s="1" customFormat="1" ht="9.9499999999999993" customHeight="1" x14ac:dyDescent="0.2">
      <c r="A909" s="65"/>
      <c r="B909" s="65"/>
      <c r="C909" s="65"/>
      <c r="D909" s="65"/>
      <c r="E909" s="65"/>
      <c r="F909" s="65"/>
      <c r="G909" s="65"/>
      <c r="H909" s="65"/>
      <c r="I909" s="65"/>
      <c r="J909" s="65"/>
    </row>
    <row r="910" spans="1:10" s="1" customFormat="1" ht="9.9499999999999993" customHeight="1" x14ac:dyDescent="0.2">
      <c r="A910" s="65"/>
      <c r="B910" s="65"/>
      <c r="C910" s="65"/>
      <c r="D910" s="65"/>
      <c r="E910" s="65"/>
      <c r="F910" s="65"/>
      <c r="G910" s="65"/>
      <c r="H910" s="65"/>
      <c r="I910" s="65"/>
      <c r="J910" s="65"/>
    </row>
    <row r="911" spans="1:10" s="1" customFormat="1" ht="9.9499999999999993" customHeight="1" x14ac:dyDescent="0.2">
      <c r="A911" s="65"/>
      <c r="B911" s="65"/>
      <c r="C911" s="65"/>
      <c r="D911" s="65"/>
      <c r="E911" s="65"/>
      <c r="F911" s="65"/>
      <c r="G911" s="65"/>
      <c r="H911" s="65"/>
      <c r="I911" s="65"/>
      <c r="J911" s="65"/>
    </row>
    <row r="912" spans="1:10" s="1" customFormat="1" ht="9.9499999999999993" customHeight="1" x14ac:dyDescent="0.2">
      <c r="A912" s="65"/>
      <c r="B912" s="65"/>
      <c r="C912" s="65"/>
      <c r="D912" s="65"/>
      <c r="E912" s="65"/>
      <c r="F912" s="65"/>
      <c r="G912" s="65"/>
      <c r="H912" s="65"/>
      <c r="I912" s="65"/>
      <c r="J912" s="65"/>
    </row>
    <row r="913" spans="1:10" s="1" customFormat="1" ht="9.9499999999999993" customHeight="1" x14ac:dyDescent="0.2">
      <c r="A913" s="65"/>
      <c r="B913" s="65"/>
      <c r="C913" s="65"/>
      <c r="D913" s="65"/>
      <c r="E913" s="65"/>
      <c r="F913" s="65"/>
      <c r="G913" s="65"/>
      <c r="H913" s="65"/>
      <c r="I913" s="65"/>
      <c r="J913" s="65"/>
    </row>
    <row r="914" spans="1:10" s="1" customFormat="1" ht="9.9499999999999993" customHeight="1" x14ac:dyDescent="0.2">
      <c r="A914" s="65"/>
      <c r="B914" s="65"/>
      <c r="C914" s="65"/>
      <c r="D914" s="65"/>
      <c r="E914" s="65"/>
      <c r="F914" s="65"/>
      <c r="G914" s="65"/>
      <c r="H914" s="65"/>
      <c r="I914" s="65"/>
      <c r="J914" s="65"/>
    </row>
    <row r="915" spans="1:10" s="1" customFormat="1" ht="9.9499999999999993" customHeight="1" x14ac:dyDescent="0.2">
      <c r="A915" s="65"/>
      <c r="B915" s="65"/>
      <c r="C915" s="65"/>
      <c r="D915" s="65"/>
      <c r="E915" s="65"/>
      <c r="F915" s="65"/>
      <c r="G915" s="65"/>
      <c r="H915" s="65"/>
      <c r="I915" s="65"/>
      <c r="J915" s="65"/>
    </row>
    <row r="916" spans="1:10" s="1" customFormat="1" ht="9.9499999999999993" customHeight="1" x14ac:dyDescent="0.2">
      <c r="A916" s="65"/>
      <c r="B916" s="65"/>
      <c r="C916" s="65"/>
      <c r="D916" s="65"/>
      <c r="E916" s="65"/>
      <c r="F916" s="65"/>
      <c r="G916" s="65"/>
      <c r="H916" s="65"/>
      <c r="I916" s="65"/>
      <c r="J916" s="65"/>
    </row>
    <row r="917" spans="1:10" s="1" customFormat="1" ht="9.9499999999999993" customHeight="1" x14ac:dyDescent="0.2">
      <c r="A917" s="65"/>
      <c r="B917" s="65"/>
      <c r="C917" s="65"/>
      <c r="D917" s="65"/>
      <c r="E917" s="65"/>
      <c r="F917" s="65"/>
      <c r="G917" s="65"/>
      <c r="H917" s="65"/>
      <c r="I917" s="65"/>
      <c r="J917" s="65"/>
    </row>
    <row r="918" spans="1:10" s="1" customFormat="1" ht="9.9499999999999993" customHeight="1" x14ac:dyDescent="0.2">
      <c r="A918" s="65"/>
      <c r="B918" s="65"/>
      <c r="C918" s="65"/>
      <c r="D918" s="65"/>
      <c r="E918" s="65"/>
      <c r="F918" s="65"/>
      <c r="G918" s="65"/>
      <c r="H918" s="65"/>
      <c r="I918" s="65"/>
      <c r="J918" s="65"/>
    </row>
    <row r="919" spans="1:10" s="1" customFormat="1" ht="9.9499999999999993" customHeight="1" x14ac:dyDescent="0.2">
      <c r="A919" s="65"/>
      <c r="B919" s="65"/>
      <c r="C919" s="65"/>
      <c r="D919" s="65"/>
      <c r="E919" s="65"/>
      <c r="F919" s="65"/>
      <c r="G919" s="65"/>
      <c r="H919" s="65"/>
      <c r="I919" s="65"/>
      <c r="J919" s="65"/>
    </row>
    <row r="920" spans="1:10" s="1" customFormat="1" ht="9.9499999999999993" customHeight="1" x14ac:dyDescent="0.2">
      <c r="A920" s="65"/>
      <c r="B920" s="65"/>
      <c r="C920" s="65"/>
      <c r="D920" s="65"/>
      <c r="E920" s="65"/>
      <c r="F920" s="65"/>
      <c r="G920" s="65"/>
      <c r="H920" s="65"/>
      <c r="I920" s="65"/>
      <c r="J920" s="65"/>
    </row>
    <row r="921" spans="1:10" s="1" customFormat="1" ht="9.9499999999999993" customHeight="1" x14ac:dyDescent="0.2">
      <c r="A921" s="65"/>
      <c r="B921" s="65"/>
      <c r="C921" s="65"/>
      <c r="D921" s="65"/>
      <c r="E921" s="65"/>
      <c r="F921" s="65"/>
      <c r="G921" s="65"/>
      <c r="H921" s="65"/>
      <c r="I921" s="65"/>
      <c r="J921" s="65"/>
    </row>
    <row r="922" spans="1:10" s="1" customFormat="1" ht="9.9499999999999993" customHeight="1" x14ac:dyDescent="0.2">
      <c r="A922" s="65"/>
      <c r="B922" s="65"/>
      <c r="C922" s="65"/>
      <c r="D922" s="65"/>
      <c r="E922" s="65"/>
      <c r="F922" s="65"/>
      <c r="G922" s="65"/>
      <c r="H922" s="65"/>
      <c r="I922" s="65"/>
      <c r="J922" s="65"/>
    </row>
    <row r="923" spans="1:10" s="1" customFormat="1" ht="9.9499999999999993" customHeight="1" x14ac:dyDescent="0.2">
      <c r="A923" s="65"/>
      <c r="B923" s="65"/>
      <c r="C923" s="65"/>
      <c r="D923" s="65"/>
      <c r="E923" s="65"/>
      <c r="F923" s="65"/>
      <c r="G923" s="65"/>
      <c r="H923" s="65"/>
      <c r="I923" s="65"/>
      <c r="J923" s="65"/>
    </row>
    <row r="924" spans="1:10" s="1" customFormat="1" ht="9.9499999999999993" customHeight="1" x14ac:dyDescent="0.2">
      <c r="A924" s="65"/>
      <c r="B924" s="65"/>
      <c r="C924" s="65"/>
      <c r="D924" s="65"/>
      <c r="E924" s="65"/>
      <c r="F924" s="65"/>
      <c r="G924" s="65"/>
      <c r="H924" s="65"/>
      <c r="I924" s="65"/>
      <c r="J924" s="65"/>
    </row>
    <row r="925" spans="1:10" s="1" customFormat="1" ht="9.9499999999999993" customHeight="1" x14ac:dyDescent="0.2">
      <c r="A925" s="65"/>
      <c r="B925" s="65"/>
      <c r="C925" s="65"/>
      <c r="D925" s="65"/>
      <c r="E925" s="65"/>
      <c r="F925" s="65"/>
      <c r="G925" s="65"/>
      <c r="H925" s="65"/>
      <c r="I925" s="65"/>
      <c r="J925" s="65"/>
    </row>
    <row r="926" spans="1:10" s="1" customFormat="1" ht="9.9499999999999993" customHeight="1" x14ac:dyDescent="0.2">
      <c r="A926" s="65"/>
      <c r="B926" s="65"/>
      <c r="C926" s="65"/>
      <c r="D926" s="65"/>
      <c r="E926" s="65"/>
      <c r="F926" s="65"/>
      <c r="G926" s="65"/>
      <c r="H926" s="65"/>
      <c r="I926" s="65"/>
      <c r="J926" s="65"/>
    </row>
    <row r="927" spans="1:10" s="1" customFormat="1" ht="9.9499999999999993" customHeight="1" x14ac:dyDescent="0.2">
      <c r="A927" s="65"/>
      <c r="B927" s="65"/>
      <c r="C927" s="65"/>
      <c r="D927" s="65"/>
      <c r="E927" s="65"/>
      <c r="F927" s="65"/>
      <c r="G927" s="65"/>
      <c r="H927" s="65"/>
      <c r="I927" s="65"/>
      <c r="J927" s="65"/>
    </row>
    <row r="928" spans="1:10" s="1" customFormat="1" ht="9.9499999999999993" customHeight="1" x14ac:dyDescent="0.2">
      <c r="A928" s="65"/>
      <c r="B928" s="65"/>
      <c r="C928" s="65"/>
      <c r="D928" s="65"/>
      <c r="E928" s="65"/>
      <c r="F928" s="65"/>
      <c r="G928" s="65"/>
      <c r="H928" s="65"/>
      <c r="I928" s="65"/>
      <c r="J928" s="65"/>
    </row>
    <row r="929" spans="1:10" s="1" customFormat="1" ht="9.9499999999999993" customHeight="1" x14ac:dyDescent="0.2">
      <c r="A929" s="65"/>
      <c r="B929" s="65"/>
      <c r="C929" s="65"/>
      <c r="D929" s="65"/>
      <c r="E929" s="65"/>
      <c r="F929" s="65"/>
      <c r="G929" s="65"/>
      <c r="H929" s="65"/>
      <c r="I929" s="65"/>
      <c r="J929" s="65"/>
    </row>
    <row r="930" spans="1:10" s="1" customFormat="1" ht="9.9499999999999993" customHeight="1" x14ac:dyDescent="0.2">
      <c r="A930" s="65"/>
      <c r="B930" s="65"/>
      <c r="C930" s="65"/>
      <c r="D930" s="65"/>
      <c r="E930" s="65"/>
      <c r="F930" s="65"/>
      <c r="G930" s="65"/>
      <c r="H930" s="65"/>
      <c r="I930" s="65"/>
      <c r="J930" s="65"/>
    </row>
    <row r="931" spans="1:10" s="1" customFormat="1" ht="9.9499999999999993" customHeight="1" x14ac:dyDescent="0.2">
      <c r="A931" s="65"/>
      <c r="B931" s="65"/>
      <c r="C931" s="65"/>
      <c r="D931" s="65"/>
      <c r="E931" s="65"/>
      <c r="F931" s="65"/>
      <c r="G931" s="65"/>
      <c r="H931" s="65"/>
      <c r="I931" s="65"/>
      <c r="J931" s="65"/>
    </row>
    <row r="932" spans="1:10" s="1" customFormat="1" ht="9.9499999999999993" customHeight="1" x14ac:dyDescent="0.2">
      <c r="A932" s="65"/>
      <c r="B932" s="65"/>
      <c r="C932" s="65"/>
      <c r="D932" s="65"/>
      <c r="E932" s="65"/>
      <c r="F932" s="65"/>
      <c r="G932" s="65"/>
      <c r="H932" s="65"/>
      <c r="I932" s="65"/>
      <c r="J932" s="65"/>
    </row>
    <row r="933" spans="1:10" s="1" customFormat="1" ht="9.9499999999999993" customHeight="1" x14ac:dyDescent="0.2">
      <c r="A933" s="65"/>
      <c r="B933" s="65"/>
      <c r="C933" s="65"/>
      <c r="D933" s="65"/>
      <c r="E933" s="65"/>
      <c r="F933" s="65"/>
      <c r="G933" s="65"/>
      <c r="H933" s="65"/>
      <c r="I933" s="65"/>
      <c r="J933" s="65"/>
    </row>
    <row r="934" spans="1:10" s="1" customFormat="1" ht="9.9499999999999993" customHeight="1" x14ac:dyDescent="0.2">
      <c r="A934" s="65"/>
      <c r="B934" s="65"/>
      <c r="C934" s="65"/>
      <c r="D934" s="65"/>
      <c r="E934" s="65"/>
      <c r="F934" s="65"/>
      <c r="G934" s="65"/>
      <c r="H934" s="65"/>
      <c r="I934" s="65"/>
      <c r="J934" s="65"/>
    </row>
    <row r="935" spans="1:10" s="1" customFormat="1" ht="9.9499999999999993" customHeight="1" x14ac:dyDescent="0.2">
      <c r="A935" s="65"/>
      <c r="B935" s="65"/>
      <c r="C935" s="65"/>
      <c r="D935" s="65"/>
      <c r="E935" s="65"/>
      <c r="F935" s="65"/>
      <c r="G935" s="65"/>
      <c r="H935" s="65"/>
      <c r="I935" s="65"/>
      <c r="J935" s="65"/>
    </row>
    <row r="936" spans="1:10" s="1" customFormat="1" ht="9.9499999999999993" customHeight="1" x14ac:dyDescent="0.2">
      <c r="A936" s="65"/>
      <c r="B936" s="65"/>
      <c r="C936" s="65"/>
      <c r="D936" s="65"/>
      <c r="E936" s="65"/>
      <c r="F936" s="65"/>
      <c r="G936" s="65"/>
      <c r="H936" s="65"/>
      <c r="I936" s="65"/>
      <c r="J936" s="65"/>
    </row>
    <row r="937" spans="1:10" s="1" customFormat="1" ht="9.9499999999999993" customHeight="1" x14ac:dyDescent="0.2">
      <c r="A937" s="65"/>
      <c r="B937" s="65"/>
      <c r="C937" s="65"/>
      <c r="D937" s="65"/>
      <c r="E937" s="65"/>
      <c r="F937" s="65"/>
      <c r="G937" s="65"/>
      <c r="H937" s="65"/>
      <c r="I937" s="65"/>
      <c r="J937" s="65"/>
    </row>
    <row r="938" spans="1:10" s="1" customFormat="1" ht="9.9499999999999993" customHeight="1" x14ac:dyDescent="0.2">
      <c r="A938" s="65"/>
      <c r="B938" s="65"/>
      <c r="C938" s="65"/>
      <c r="D938" s="65"/>
      <c r="E938" s="65"/>
      <c r="F938" s="65"/>
      <c r="G938" s="65"/>
      <c r="H938" s="65"/>
      <c r="I938" s="65"/>
      <c r="J938" s="65"/>
    </row>
    <row r="939" spans="1:10" s="1" customFormat="1" ht="9.9499999999999993" customHeight="1" x14ac:dyDescent="0.2">
      <c r="A939" s="65"/>
      <c r="B939" s="65"/>
      <c r="C939" s="65"/>
      <c r="D939" s="65"/>
      <c r="E939" s="65"/>
      <c r="F939" s="65"/>
      <c r="G939" s="65"/>
      <c r="H939" s="65"/>
      <c r="I939" s="65"/>
      <c r="J939" s="65"/>
    </row>
    <row r="940" spans="1:10" s="1" customFormat="1" ht="9.9499999999999993" customHeight="1" x14ac:dyDescent="0.2">
      <c r="A940" s="65"/>
      <c r="B940" s="65"/>
      <c r="C940" s="65"/>
      <c r="D940" s="65"/>
      <c r="E940" s="65"/>
      <c r="F940" s="65"/>
      <c r="G940" s="65"/>
      <c r="H940" s="65"/>
      <c r="I940" s="65"/>
      <c r="J940" s="65"/>
    </row>
    <row r="941" spans="1:10" s="1" customFormat="1" ht="9.9499999999999993" customHeight="1" x14ac:dyDescent="0.2">
      <c r="A941" s="65"/>
      <c r="B941" s="65"/>
      <c r="C941" s="65"/>
      <c r="D941" s="65"/>
      <c r="E941" s="65"/>
      <c r="F941" s="65"/>
      <c r="G941" s="65"/>
      <c r="H941" s="65"/>
      <c r="I941" s="65"/>
      <c r="J941" s="65"/>
    </row>
    <row r="942" spans="1:10" s="1" customFormat="1" ht="9.9499999999999993" customHeight="1" x14ac:dyDescent="0.2">
      <c r="A942" s="65"/>
      <c r="B942" s="65"/>
      <c r="C942" s="65"/>
      <c r="D942" s="65"/>
      <c r="E942" s="65"/>
      <c r="F942" s="65"/>
      <c r="G942" s="65"/>
      <c r="H942" s="65"/>
      <c r="I942" s="65"/>
      <c r="J942" s="65"/>
    </row>
    <row r="943" spans="1:10" s="1" customFormat="1" ht="9.9499999999999993" customHeight="1" x14ac:dyDescent="0.2">
      <c r="A943" s="65"/>
      <c r="B943" s="65"/>
      <c r="C943" s="65"/>
      <c r="D943" s="65"/>
      <c r="E943" s="65"/>
      <c r="F943" s="65"/>
      <c r="G943" s="65"/>
      <c r="H943" s="65"/>
      <c r="I943" s="65"/>
      <c r="J943" s="65"/>
    </row>
    <row r="944" spans="1:10" s="1" customFormat="1" ht="9.9499999999999993" customHeight="1" x14ac:dyDescent="0.2">
      <c r="A944" s="65"/>
      <c r="B944" s="65"/>
      <c r="C944" s="65"/>
      <c r="D944" s="65"/>
      <c r="E944" s="65"/>
      <c r="F944" s="65"/>
      <c r="G944" s="65"/>
      <c r="H944" s="65"/>
      <c r="I944" s="65"/>
      <c r="J944" s="65"/>
    </row>
    <row r="945" spans="1:10" s="1" customFormat="1" ht="9.9499999999999993" customHeight="1" x14ac:dyDescent="0.2">
      <c r="A945" s="65"/>
      <c r="B945" s="65"/>
      <c r="C945" s="65"/>
      <c r="D945" s="65"/>
      <c r="E945" s="65"/>
      <c r="F945" s="65"/>
      <c r="G945" s="65"/>
      <c r="H945" s="65"/>
      <c r="I945" s="65"/>
      <c r="J945" s="65"/>
    </row>
    <row r="946" spans="1:10" s="1" customFormat="1" ht="9.9499999999999993" customHeight="1" x14ac:dyDescent="0.2">
      <c r="A946" s="65"/>
      <c r="B946" s="65"/>
      <c r="C946" s="65"/>
      <c r="D946" s="65"/>
      <c r="E946" s="65"/>
      <c r="F946" s="65"/>
      <c r="G946" s="65"/>
      <c r="H946" s="65"/>
      <c r="I946" s="65"/>
      <c r="J946" s="65"/>
    </row>
    <row r="947" spans="1:10" s="1" customFormat="1" ht="9.9499999999999993" customHeight="1" x14ac:dyDescent="0.2">
      <c r="A947" s="65"/>
      <c r="B947" s="65"/>
      <c r="C947" s="65"/>
      <c r="D947" s="65"/>
      <c r="E947" s="65"/>
      <c r="F947" s="65"/>
      <c r="G947" s="65"/>
      <c r="H947" s="65"/>
      <c r="I947" s="65"/>
      <c r="J947" s="65"/>
    </row>
    <row r="948" spans="1:10" s="1" customFormat="1" ht="9.9499999999999993" customHeight="1" x14ac:dyDescent="0.2">
      <c r="A948" s="65"/>
      <c r="B948" s="65"/>
      <c r="C948" s="65"/>
      <c r="D948" s="65"/>
      <c r="E948" s="65"/>
      <c r="F948" s="65"/>
      <c r="G948" s="65"/>
      <c r="H948" s="65"/>
      <c r="I948" s="65"/>
      <c r="J948" s="65"/>
    </row>
    <row r="949" spans="1:10" s="1" customFormat="1" ht="9.9499999999999993" customHeight="1" x14ac:dyDescent="0.2">
      <c r="A949" s="65"/>
      <c r="B949" s="65"/>
      <c r="C949" s="65"/>
      <c r="D949" s="65"/>
      <c r="E949" s="65"/>
      <c r="F949" s="65"/>
      <c r="G949" s="65"/>
      <c r="H949" s="65"/>
      <c r="I949" s="65"/>
      <c r="J949" s="65"/>
    </row>
    <row r="950" spans="1:10" s="1" customFormat="1" ht="9.9499999999999993" customHeight="1" x14ac:dyDescent="0.2">
      <c r="A950" s="65"/>
      <c r="B950" s="65"/>
      <c r="C950" s="65"/>
      <c r="D950" s="65"/>
      <c r="E950" s="65"/>
      <c r="F950" s="65"/>
      <c r="G950" s="65"/>
      <c r="H950" s="65"/>
      <c r="I950" s="65"/>
      <c r="J950" s="65"/>
    </row>
    <row r="951" spans="1:10" s="1" customFormat="1" ht="9.9499999999999993" customHeight="1" x14ac:dyDescent="0.2">
      <c r="A951" s="65"/>
      <c r="B951" s="65"/>
      <c r="C951" s="65"/>
      <c r="D951" s="65"/>
      <c r="E951" s="65"/>
      <c r="F951" s="65"/>
      <c r="G951" s="65"/>
      <c r="H951" s="65"/>
      <c r="I951" s="65"/>
      <c r="J951" s="65"/>
    </row>
    <row r="952" spans="1:10" s="1" customFormat="1" ht="9.9499999999999993" customHeight="1" x14ac:dyDescent="0.2">
      <c r="A952" s="65"/>
      <c r="B952" s="65"/>
      <c r="C952" s="65"/>
      <c r="D952" s="65"/>
      <c r="E952" s="65"/>
      <c r="F952" s="65"/>
      <c r="G952" s="65"/>
      <c r="H952" s="65"/>
      <c r="I952" s="65"/>
      <c r="J952" s="65"/>
    </row>
    <row r="953" spans="1:10" s="1" customFormat="1" ht="9.9499999999999993" customHeight="1" x14ac:dyDescent="0.2">
      <c r="A953" s="65"/>
      <c r="B953" s="65"/>
      <c r="C953" s="65"/>
      <c r="D953" s="65"/>
      <c r="E953" s="65"/>
      <c r="F953" s="65"/>
      <c r="G953" s="65"/>
      <c r="H953" s="65"/>
      <c r="I953" s="65"/>
      <c r="J953" s="65"/>
    </row>
    <row r="954" spans="1:10" s="1" customFormat="1" ht="9.9499999999999993" customHeight="1" x14ac:dyDescent="0.2">
      <c r="A954" s="65"/>
      <c r="B954" s="65"/>
      <c r="C954" s="65"/>
      <c r="D954" s="65"/>
      <c r="E954" s="65"/>
      <c r="F954" s="65"/>
      <c r="G954" s="65"/>
      <c r="H954" s="65"/>
      <c r="I954" s="65"/>
      <c r="J954" s="65"/>
    </row>
    <row r="955" spans="1:10" s="1" customFormat="1" ht="9.9499999999999993" customHeight="1" x14ac:dyDescent="0.2">
      <c r="A955" s="65"/>
      <c r="B955" s="65"/>
      <c r="C955" s="65"/>
      <c r="D955" s="65"/>
      <c r="E955" s="65"/>
      <c r="F955" s="65"/>
      <c r="G955" s="65"/>
      <c r="H955" s="65"/>
      <c r="I955" s="65"/>
      <c r="J955" s="65"/>
    </row>
    <row r="956" spans="1:10" s="1" customFormat="1" ht="9.9499999999999993" customHeight="1" x14ac:dyDescent="0.2">
      <c r="A956" s="65"/>
      <c r="B956" s="65"/>
      <c r="C956" s="65"/>
      <c r="D956" s="65"/>
      <c r="E956" s="65"/>
      <c r="F956" s="65"/>
      <c r="G956" s="65"/>
      <c r="H956" s="65"/>
      <c r="I956" s="65"/>
      <c r="J956" s="65"/>
    </row>
    <row r="957" spans="1:10" s="1" customFormat="1" ht="9.9499999999999993" customHeight="1" x14ac:dyDescent="0.2">
      <c r="A957" s="65"/>
      <c r="B957" s="65"/>
      <c r="C957" s="65"/>
      <c r="D957" s="65"/>
      <c r="E957" s="65"/>
      <c r="F957" s="65"/>
      <c r="G957" s="65"/>
      <c r="H957" s="65"/>
      <c r="I957" s="65"/>
      <c r="J957" s="65"/>
    </row>
    <row r="958" spans="1:10" s="1" customFormat="1" ht="9.9499999999999993" customHeight="1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</row>
    <row r="959" spans="1:10" s="1" customFormat="1" ht="9.9499999999999993" customHeight="1" x14ac:dyDescent="0.2">
      <c r="A959" s="65"/>
      <c r="B959" s="65"/>
      <c r="C959" s="65"/>
      <c r="D959" s="65"/>
      <c r="E959" s="65"/>
      <c r="F959" s="65"/>
      <c r="G959" s="65"/>
      <c r="H959" s="65"/>
      <c r="I959" s="65"/>
      <c r="J959" s="65"/>
    </row>
    <row r="960" spans="1:10" s="1" customFormat="1" ht="9.9499999999999993" customHeight="1" x14ac:dyDescent="0.2">
      <c r="A960" s="65"/>
      <c r="B960" s="65"/>
      <c r="C960" s="65"/>
      <c r="D960" s="65"/>
      <c r="E960" s="65"/>
      <c r="F960" s="65"/>
      <c r="G960" s="65"/>
      <c r="H960" s="65"/>
      <c r="I960" s="65"/>
      <c r="J960" s="65"/>
    </row>
    <row r="961" spans="1:10" s="1" customFormat="1" ht="9.9499999999999993" customHeight="1" x14ac:dyDescent="0.2">
      <c r="A961" s="65"/>
      <c r="B961" s="65"/>
      <c r="C961" s="65"/>
      <c r="D961" s="65"/>
      <c r="E961" s="65"/>
      <c r="F961" s="65"/>
      <c r="G961" s="65"/>
      <c r="H961" s="65"/>
      <c r="I961" s="65"/>
      <c r="J961" s="65"/>
    </row>
    <row r="962" spans="1:10" s="1" customFormat="1" ht="9.9499999999999993" customHeight="1" x14ac:dyDescent="0.2">
      <c r="A962" s="65"/>
      <c r="B962" s="65"/>
      <c r="C962" s="65"/>
      <c r="D962" s="65"/>
      <c r="E962" s="65"/>
      <c r="F962" s="65"/>
      <c r="G962" s="65"/>
      <c r="H962" s="65"/>
      <c r="I962" s="65"/>
      <c r="J962" s="65"/>
    </row>
    <row r="963" spans="1:10" s="1" customFormat="1" ht="9.9499999999999993" customHeight="1" x14ac:dyDescent="0.2">
      <c r="A963" s="65"/>
      <c r="B963" s="65"/>
      <c r="C963" s="65"/>
      <c r="D963" s="65"/>
      <c r="E963" s="65"/>
      <c r="F963" s="65"/>
      <c r="G963" s="65"/>
      <c r="H963" s="65"/>
      <c r="I963" s="65"/>
      <c r="J963" s="65"/>
    </row>
    <row r="964" spans="1:10" s="1" customFormat="1" ht="9.9499999999999993" customHeight="1" x14ac:dyDescent="0.2">
      <c r="A964" s="65"/>
      <c r="B964" s="65"/>
      <c r="C964" s="65"/>
      <c r="D964" s="65"/>
      <c r="E964" s="65"/>
      <c r="F964" s="65"/>
      <c r="G964" s="65"/>
      <c r="H964" s="65"/>
      <c r="I964" s="65"/>
      <c r="J964" s="65"/>
    </row>
    <row r="965" spans="1:10" s="1" customFormat="1" ht="9.9499999999999993" customHeight="1" x14ac:dyDescent="0.2">
      <c r="A965" s="65"/>
      <c r="B965" s="65"/>
      <c r="C965" s="65"/>
      <c r="D965" s="65"/>
      <c r="E965" s="65"/>
      <c r="F965" s="65"/>
      <c r="G965" s="65"/>
      <c r="H965" s="65"/>
      <c r="I965" s="65"/>
      <c r="J965" s="65"/>
    </row>
    <row r="966" spans="1:10" s="1" customFormat="1" ht="9.9499999999999993" customHeight="1" x14ac:dyDescent="0.2">
      <c r="A966" s="65"/>
      <c r="B966" s="65"/>
      <c r="C966" s="65"/>
      <c r="D966" s="65"/>
      <c r="E966" s="65"/>
      <c r="F966" s="65"/>
      <c r="G966" s="65"/>
      <c r="H966" s="65"/>
      <c r="I966" s="65"/>
      <c r="J966" s="65"/>
    </row>
    <row r="967" spans="1:10" s="1" customFormat="1" ht="9.9499999999999993" customHeight="1" x14ac:dyDescent="0.2">
      <c r="A967" s="65"/>
      <c r="B967" s="65"/>
      <c r="C967" s="65"/>
      <c r="D967" s="65"/>
      <c r="E967" s="65"/>
      <c r="F967" s="65"/>
      <c r="G967" s="65"/>
      <c r="H967" s="65"/>
      <c r="I967" s="65"/>
      <c r="J967" s="65"/>
    </row>
    <row r="968" spans="1:10" s="1" customFormat="1" ht="9.9499999999999993" customHeight="1" x14ac:dyDescent="0.2">
      <c r="A968" s="65"/>
      <c r="B968" s="65"/>
      <c r="C968" s="65"/>
      <c r="D968" s="65"/>
      <c r="E968" s="65"/>
      <c r="F968" s="65"/>
      <c r="G968" s="65"/>
      <c r="H968" s="65"/>
      <c r="I968" s="65"/>
      <c r="J968" s="65"/>
    </row>
    <row r="969" spans="1:10" s="1" customFormat="1" ht="9.9499999999999993" customHeight="1" x14ac:dyDescent="0.2">
      <c r="A969" s="65"/>
      <c r="B969" s="65"/>
      <c r="C969" s="65"/>
      <c r="D969" s="65"/>
      <c r="E969" s="65"/>
      <c r="F969" s="65"/>
      <c r="G969" s="65"/>
      <c r="H969" s="65"/>
      <c r="I969" s="65"/>
      <c r="J969" s="65"/>
    </row>
    <row r="970" spans="1:10" s="1" customFormat="1" ht="9.9499999999999993" customHeight="1" x14ac:dyDescent="0.2">
      <c r="A970" s="65"/>
      <c r="B970" s="65"/>
      <c r="C970" s="65"/>
      <c r="D970" s="65"/>
      <c r="E970" s="65"/>
      <c r="F970" s="65"/>
      <c r="G970" s="65"/>
      <c r="H970" s="65"/>
      <c r="I970" s="65"/>
      <c r="J970" s="65"/>
    </row>
    <row r="971" spans="1:10" s="1" customFormat="1" ht="9.9499999999999993" customHeight="1" x14ac:dyDescent="0.2">
      <c r="A971" s="65"/>
      <c r="B971" s="65"/>
      <c r="C971" s="65"/>
      <c r="D971" s="65"/>
      <c r="E971" s="65"/>
      <c r="F971" s="65"/>
      <c r="G971" s="65"/>
      <c r="H971" s="65"/>
      <c r="I971" s="65"/>
      <c r="J971" s="65"/>
    </row>
    <row r="972" spans="1:10" s="1" customFormat="1" ht="9.9499999999999993" customHeight="1" x14ac:dyDescent="0.2">
      <c r="A972" s="65"/>
      <c r="B972" s="65"/>
      <c r="C972" s="65"/>
      <c r="D972" s="65"/>
      <c r="E972" s="65"/>
      <c r="F972" s="65"/>
      <c r="G972" s="65"/>
      <c r="H972" s="65"/>
      <c r="I972" s="65"/>
      <c r="J972" s="65"/>
    </row>
    <row r="973" spans="1:10" s="1" customFormat="1" ht="9.9499999999999993" customHeight="1" x14ac:dyDescent="0.2">
      <c r="A973" s="65"/>
      <c r="B973" s="65"/>
      <c r="C973" s="65"/>
      <c r="D973" s="65"/>
      <c r="E973" s="65"/>
      <c r="F973" s="65"/>
      <c r="G973" s="65"/>
      <c r="H973" s="65"/>
      <c r="I973" s="65"/>
      <c r="J973" s="65"/>
    </row>
    <row r="974" spans="1:10" s="1" customFormat="1" ht="9.9499999999999993" customHeight="1" x14ac:dyDescent="0.2">
      <c r="A974" s="65"/>
      <c r="B974" s="65"/>
      <c r="C974" s="65"/>
      <c r="D974" s="65"/>
      <c r="E974" s="65"/>
      <c r="F974" s="65"/>
      <c r="G974" s="65"/>
      <c r="H974" s="65"/>
      <c r="I974" s="65"/>
      <c r="J974" s="65"/>
    </row>
    <row r="975" spans="1:10" s="1" customFormat="1" ht="9.9499999999999993" customHeight="1" x14ac:dyDescent="0.2">
      <c r="A975" s="65"/>
      <c r="B975" s="65"/>
      <c r="C975" s="65"/>
      <c r="D975" s="65"/>
      <c r="E975" s="65"/>
      <c r="F975" s="65"/>
      <c r="G975" s="65"/>
      <c r="H975" s="65"/>
      <c r="I975" s="65"/>
      <c r="J975" s="65"/>
    </row>
    <row r="976" spans="1:10" s="1" customFormat="1" ht="9.9499999999999993" customHeight="1" x14ac:dyDescent="0.2">
      <c r="A976" s="65"/>
      <c r="B976" s="65"/>
      <c r="C976" s="65"/>
      <c r="D976" s="65"/>
      <c r="E976" s="65"/>
      <c r="F976" s="65"/>
      <c r="G976" s="65"/>
      <c r="H976" s="65"/>
      <c r="I976" s="65"/>
      <c r="J976" s="65"/>
    </row>
    <row r="977" spans="1:10" s="1" customFormat="1" ht="9.9499999999999993" customHeight="1" x14ac:dyDescent="0.2">
      <c r="A977" s="65"/>
      <c r="B977" s="65"/>
      <c r="C977" s="65"/>
      <c r="D977" s="65"/>
      <c r="E977" s="65"/>
      <c r="F977" s="65"/>
      <c r="G977" s="65"/>
      <c r="H977" s="65"/>
      <c r="I977" s="65"/>
      <c r="J977" s="65"/>
    </row>
    <row r="978" spans="1:10" s="1" customFormat="1" ht="9.9499999999999993" customHeight="1" x14ac:dyDescent="0.2">
      <c r="A978" s="65"/>
      <c r="B978" s="65"/>
      <c r="C978" s="65"/>
      <c r="D978" s="65"/>
      <c r="E978" s="65"/>
      <c r="F978" s="65"/>
      <c r="G978" s="65"/>
      <c r="H978" s="65"/>
      <c r="I978" s="65"/>
      <c r="J978" s="65"/>
    </row>
    <row r="979" spans="1:10" s="1" customFormat="1" ht="9.9499999999999993" customHeight="1" x14ac:dyDescent="0.2">
      <c r="A979" s="65"/>
      <c r="B979" s="65"/>
      <c r="C979" s="65"/>
      <c r="D979" s="65"/>
      <c r="E979" s="65"/>
      <c r="F979" s="65"/>
      <c r="G979" s="65"/>
      <c r="H979" s="65"/>
      <c r="I979" s="65"/>
      <c r="J979" s="65"/>
    </row>
    <row r="980" spans="1:10" s="1" customFormat="1" ht="9.9499999999999993" customHeight="1" x14ac:dyDescent="0.2">
      <c r="A980" s="65"/>
      <c r="B980" s="65"/>
      <c r="C980" s="65"/>
      <c r="D980" s="65"/>
      <c r="E980" s="65"/>
      <c r="F980" s="65"/>
      <c r="G980" s="65"/>
      <c r="H980" s="65"/>
      <c r="I980" s="65"/>
      <c r="J980" s="65"/>
    </row>
    <row r="981" spans="1:10" s="1" customFormat="1" ht="9.9499999999999993" customHeight="1" x14ac:dyDescent="0.2">
      <c r="A981" s="65"/>
      <c r="B981" s="65"/>
      <c r="C981" s="65"/>
      <c r="D981" s="65"/>
      <c r="E981" s="65"/>
      <c r="F981" s="65"/>
      <c r="G981" s="65"/>
      <c r="H981" s="65"/>
      <c r="I981" s="65"/>
      <c r="J981" s="65"/>
    </row>
    <row r="982" spans="1:10" s="1" customFormat="1" ht="9.9499999999999993" customHeight="1" x14ac:dyDescent="0.2">
      <c r="A982" s="65"/>
      <c r="B982" s="65"/>
      <c r="C982" s="65"/>
      <c r="D982" s="65"/>
      <c r="E982" s="65"/>
      <c r="F982" s="65"/>
      <c r="G982" s="65"/>
      <c r="H982" s="65"/>
      <c r="I982" s="65"/>
      <c r="J982" s="65"/>
    </row>
    <row r="983" spans="1:10" s="1" customFormat="1" ht="9.9499999999999993" customHeight="1" x14ac:dyDescent="0.2">
      <c r="A983" s="65"/>
      <c r="B983" s="65"/>
      <c r="C983" s="65"/>
      <c r="D983" s="65"/>
      <c r="E983" s="65"/>
      <c r="F983" s="65"/>
      <c r="G983" s="65"/>
      <c r="H983" s="65"/>
      <c r="I983" s="65"/>
      <c r="J983" s="65"/>
    </row>
    <row r="984" spans="1:10" s="1" customFormat="1" ht="9.9499999999999993" customHeight="1" x14ac:dyDescent="0.2">
      <c r="A984" s="65"/>
      <c r="B984" s="65"/>
      <c r="C984" s="65"/>
      <c r="D984" s="65"/>
      <c r="E984" s="65"/>
      <c r="F984" s="65"/>
      <c r="G984" s="65"/>
      <c r="H984" s="65"/>
      <c r="I984" s="65"/>
      <c r="J984" s="65"/>
    </row>
    <row r="985" spans="1:10" s="1" customFormat="1" ht="9.9499999999999993" customHeight="1" x14ac:dyDescent="0.2">
      <c r="A985" s="65"/>
      <c r="B985" s="65"/>
      <c r="C985" s="65"/>
      <c r="D985" s="65"/>
      <c r="E985" s="65"/>
      <c r="F985" s="65"/>
      <c r="G985" s="65"/>
      <c r="H985" s="65"/>
      <c r="I985" s="65"/>
      <c r="J985" s="65"/>
    </row>
    <row r="986" spans="1:10" s="1" customFormat="1" ht="9.9499999999999993" customHeight="1" x14ac:dyDescent="0.2">
      <c r="A986" s="65"/>
      <c r="B986" s="65"/>
      <c r="C986" s="65"/>
      <c r="D986" s="65"/>
      <c r="E986" s="65"/>
      <c r="F986" s="65"/>
      <c r="G986" s="65"/>
      <c r="H986" s="65"/>
      <c r="I986" s="65"/>
      <c r="J986" s="65"/>
    </row>
    <row r="987" spans="1:10" s="1" customFormat="1" ht="9.9499999999999993" customHeight="1" x14ac:dyDescent="0.2">
      <c r="A987" s="65"/>
      <c r="B987" s="65"/>
      <c r="C987" s="65"/>
      <c r="D987" s="65"/>
      <c r="E987" s="65"/>
      <c r="F987" s="65"/>
      <c r="G987" s="65"/>
      <c r="H987" s="65"/>
      <c r="I987" s="65"/>
      <c r="J987" s="65"/>
    </row>
    <row r="988" spans="1:10" s="1" customFormat="1" ht="9.9499999999999993" customHeight="1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</row>
    <row r="989" spans="1:10" s="1" customFormat="1" ht="9.9499999999999993" customHeight="1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</row>
    <row r="990" spans="1:10" s="1" customFormat="1" ht="9.9499999999999993" customHeight="1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</row>
    <row r="991" spans="1:10" s="1" customFormat="1" ht="9.9499999999999993" customHeight="1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</row>
    <row r="992" spans="1:10" s="1" customFormat="1" ht="9.9499999999999993" customHeight="1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</row>
    <row r="993" spans="1:10" s="1" customFormat="1" ht="9.9499999999999993" customHeight="1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</row>
    <row r="994" spans="1:10" s="1" customFormat="1" ht="9.9499999999999993" customHeight="1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</row>
    <row r="995" spans="1:10" s="1" customFormat="1" ht="9.9499999999999993" customHeight="1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</row>
    <row r="996" spans="1:10" s="1" customFormat="1" ht="9.9499999999999993" customHeight="1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</row>
    <row r="997" spans="1:10" s="1" customFormat="1" ht="9.9499999999999993" customHeight="1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</row>
    <row r="998" spans="1:10" s="1" customFormat="1" ht="9.9499999999999993" customHeight="1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</row>
    <row r="999" spans="1:10" s="1" customFormat="1" ht="9.9499999999999993" customHeight="1" x14ac:dyDescent="0.2">
      <c r="A999" s="65"/>
      <c r="B999" s="65"/>
      <c r="C999" s="65"/>
      <c r="D999" s="65"/>
      <c r="E999" s="65"/>
      <c r="F999" s="65"/>
      <c r="G999" s="65"/>
      <c r="H999" s="65"/>
      <c r="I999" s="65"/>
      <c r="J999" s="65"/>
    </row>
    <row r="1000" spans="1:10" s="1" customFormat="1" ht="9.9499999999999993" customHeight="1" x14ac:dyDescent="0.2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</row>
    <row r="1001" spans="1:10" s="1" customFormat="1" ht="9.9499999999999993" customHeight="1" x14ac:dyDescent="0.2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</row>
    <row r="1002" spans="1:10" s="1" customFormat="1" ht="9.9499999999999993" customHeight="1" x14ac:dyDescent="0.2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</row>
    <row r="1003" spans="1:10" s="1" customFormat="1" ht="9.9499999999999993" customHeight="1" x14ac:dyDescent="0.2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</row>
    <row r="1004" spans="1:10" s="1" customFormat="1" ht="9.9499999999999993" customHeight="1" x14ac:dyDescent="0.2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</row>
    <row r="1005" spans="1:10" s="1" customFormat="1" ht="9.9499999999999993" customHeight="1" x14ac:dyDescent="0.2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</row>
    <row r="1006" spans="1:10" s="1" customFormat="1" ht="9.9499999999999993" customHeight="1" x14ac:dyDescent="0.2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</row>
    <row r="1007" spans="1:10" s="1" customFormat="1" ht="9.9499999999999993" customHeight="1" x14ac:dyDescent="0.2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</row>
    <row r="1008" spans="1:10" s="1" customFormat="1" ht="9.9499999999999993" customHeight="1" x14ac:dyDescent="0.2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</row>
    <row r="1009" spans="1:10" s="1" customFormat="1" ht="9.9499999999999993" customHeight="1" x14ac:dyDescent="0.2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</row>
    <row r="1010" spans="1:10" s="1" customFormat="1" ht="9.9499999999999993" customHeight="1" x14ac:dyDescent="0.2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</row>
    <row r="1011" spans="1:10" s="1" customFormat="1" ht="9.9499999999999993" customHeight="1" x14ac:dyDescent="0.2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</row>
    <row r="1012" spans="1:10" s="1" customFormat="1" ht="9.9499999999999993" customHeight="1" x14ac:dyDescent="0.2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</row>
    <row r="1013" spans="1:10" s="1" customFormat="1" ht="9.9499999999999993" customHeight="1" x14ac:dyDescent="0.2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</row>
    <row r="1014" spans="1:10" s="1" customFormat="1" ht="9.9499999999999993" customHeight="1" x14ac:dyDescent="0.2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</row>
    <row r="1015" spans="1:10" s="1" customFormat="1" ht="9.9499999999999993" customHeight="1" x14ac:dyDescent="0.2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</row>
    <row r="1016" spans="1:10" s="1" customFormat="1" ht="9.9499999999999993" customHeight="1" x14ac:dyDescent="0.2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</row>
    <row r="1017" spans="1:10" s="1" customFormat="1" ht="9.9499999999999993" customHeight="1" x14ac:dyDescent="0.2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</row>
    <row r="1018" spans="1:10" s="1" customFormat="1" ht="9.9499999999999993" customHeight="1" x14ac:dyDescent="0.2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</row>
    <row r="1019" spans="1:10" s="1" customFormat="1" ht="9.9499999999999993" customHeight="1" x14ac:dyDescent="0.2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</row>
    <row r="1020" spans="1:10" s="1" customFormat="1" ht="9.9499999999999993" customHeight="1" x14ac:dyDescent="0.2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</row>
    <row r="1021" spans="1:10" s="1" customFormat="1" ht="9.9499999999999993" customHeight="1" x14ac:dyDescent="0.2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</row>
    <row r="1022" spans="1:10" s="1" customFormat="1" ht="9.9499999999999993" customHeight="1" x14ac:dyDescent="0.2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</row>
    <row r="1023" spans="1:10" s="1" customFormat="1" ht="9.9499999999999993" customHeight="1" x14ac:dyDescent="0.2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</row>
    <row r="1024" spans="1:10" s="1" customFormat="1" ht="9.9499999999999993" customHeight="1" x14ac:dyDescent="0.2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</row>
    <row r="1025" spans="1:10" s="1" customFormat="1" ht="9.9499999999999993" customHeight="1" x14ac:dyDescent="0.2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</row>
    <row r="1026" spans="1:10" s="1" customFormat="1" ht="9.9499999999999993" customHeight="1" x14ac:dyDescent="0.2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</row>
    <row r="1027" spans="1:10" s="1" customFormat="1" ht="9.9499999999999993" customHeight="1" x14ac:dyDescent="0.2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</row>
    <row r="1028" spans="1:10" s="1" customFormat="1" ht="9.9499999999999993" customHeight="1" x14ac:dyDescent="0.2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</row>
    <row r="1029" spans="1:10" s="1" customFormat="1" ht="9.9499999999999993" customHeight="1" x14ac:dyDescent="0.2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</row>
    <row r="1030" spans="1:10" s="1" customFormat="1" ht="9.9499999999999993" customHeight="1" x14ac:dyDescent="0.2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</row>
    <row r="1031" spans="1:10" s="1" customFormat="1" ht="9.9499999999999993" customHeight="1" x14ac:dyDescent="0.2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</row>
    <row r="1032" spans="1:10" s="1" customFormat="1" ht="9.9499999999999993" customHeight="1" x14ac:dyDescent="0.2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</row>
    <row r="1033" spans="1:10" s="1" customFormat="1" ht="9.9499999999999993" customHeight="1" x14ac:dyDescent="0.2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</row>
    <row r="1034" spans="1:10" s="1" customFormat="1" ht="9.9499999999999993" customHeight="1" x14ac:dyDescent="0.2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</row>
    <row r="1035" spans="1:10" s="1" customFormat="1" ht="9.9499999999999993" customHeight="1" x14ac:dyDescent="0.2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</row>
    <row r="1036" spans="1:10" s="1" customFormat="1" ht="9.9499999999999993" customHeight="1" x14ac:dyDescent="0.2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</row>
    <row r="1037" spans="1:10" s="1" customFormat="1" ht="9.9499999999999993" customHeight="1" x14ac:dyDescent="0.2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</row>
    <row r="1038" spans="1:10" s="1" customFormat="1" ht="9.9499999999999993" customHeight="1" x14ac:dyDescent="0.2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</row>
    <row r="1039" spans="1:10" s="1" customFormat="1" ht="9.9499999999999993" customHeight="1" x14ac:dyDescent="0.2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</row>
    <row r="1040" spans="1:10" s="1" customFormat="1" ht="9.9499999999999993" customHeight="1" x14ac:dyDescent="0.2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</row>
    <row r="1041" spans="1:10" s="1" customFormat="1" ht="9.9499999999999993" customHeight="1" x14ac:dyDescent="0.2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</row>
    <row r="1042" spans="1:10" s="1" customFormat="1" ht="9.9499999999999993" customHeight="1" x14ac:dyDescent="0.2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</row>
    <row r="1043" spans="1:10" s="1" customFormat="1" ht="9.9499999999999993" customHeight="1" x14ac:dyDescent="0.2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</row>
    <row r="1044" spans="1:10" s="1" customFormat="1" ht="9.9499999999999993" customHeight="1" x14ac:dyDescent="0.2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</row>
    <row r="1045" spans="1:10" s="1" customFormat="1" ht="9.9499999999999993" customHeight="1" x14ac:dyDescent="0.2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</row>
    <row r="1046" spans="1:10" s="1" customFormat="1" ht="9.9499999999999993" customHeight="1" x14ac:dyDescent="0.2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</row>
    <row r="1047" spans="1:10" s="1" customFormat="1" ht="9.9499999999999993" customHeight="1" x14ac:dyDescent="0.2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</row>
    <row r="1048" spans="1:10" s="1" customFormat="1" ht="9.9499999999999993" customHeight="1" x14ac:dyDescent="0.2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</row>
    <row r="1049" spans="1:10" s="1" customFormat="1" ht="9.9499999999999993" customHeight="1" x14ac:dyDescent="0.2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</row>
    <row r="1050" spans="1:10" s="1" customFormat="1" ht="9.9499999999999993" customHeight="1" x14ac:dyDescent="0.2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</row>
    <row r="1051" spans="1:10" s="1" customFormat="1" ht="9.9499999999999993" customHeight="1" x14ac:dyDescent="0.2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</row>
    <row r="1052" spans="1:10" s="1" customFormat="1" ht="9.9499999999999993" customHeight="1" x14ac:dyDescent="0.2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</row>
    <row r="1053" spans="1:10" s="1" customFormat="1" ht="9.9499999999999993" customHeight="1" x14ac:dyDescent="0.2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</row>
    <row r="1054" spans="1:10" s="1" customFormat="1" ht="9.9499999999999993" customHeight="1" x14ac:dyDescent="0.2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</row>
    <row r="1055" spans="1:10" s="1" customFormat="1" ht="9.9499999999999993" customHeight="1" x14ac:dyDescent="0.2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</row>
    <row r="1056" spans="1:10" s="1" customFormat="1" ht="9.9499999999999993" customHeight="1" x14ac:dyDescent="0.2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</row>
    <row r="1057" spans="1:10" s="1" customFormat="1" ht="9.9499999999999993" customHeight="1" x14ac:dyDescent="0.2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</row>
    <row r="1058" spans="1:10" s="1" customFormat="1" ht="9.9499999999999993" customHeight="1" x14ac:dyDescent="0.2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</row>
    <row r="1059" spans="1:10" s="1" customFormat="1" ht="9.9499999999999993" customHeight="1" x14ac:dyDescent="0.2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</row>
    <row r="1060" spans="1:10" s="1" customFormat="1" ht="9.9499999999999993" customHeight="1" x14ac:dyDescent="0.2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</row>
    <row r="1061" spans="1:10" s="1" customFormat="1" ht="9.9499999999999993" customHeight="1" x14ac:dyDescent="0.2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</row>
    <row r="1062" spans="1:10" s="1" customFormat="1" ht="9.9499999999999993" customHeight="1" x14ac:dyDescent="0.2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</row>
    <row r="1063" spans="1:10" s="1" customFormat="1" ht="9.9499999999999993" customHeight="1" x14ac:dyDescent="0.2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</row>
    <row r="1064" spans="1:10" s="1" customFormat="1" ht="9.9499999999999993" customHeight="1" x14ac:dyDescent="0.2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</row>
    <row r="1065" spans="1:10" s="1" customFormat="1" ht="9.9499999999999993" customHeight="1" x14ac:dyDescent="0.2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</row>
    <row r="1066" spans="1:10" s="1" customFormat="1" ht="9.9499999999999993" customHeight="1" x14ac:dyDescent="0.2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</row>
    <row r="1067" spans="1:10" s="1" customFormat="1" ht="9.9499999999999993" customHeight="1" x14ac:dyDescent="0.2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</row>
    <row r="1068" spans="1:10" s="1" customFormat="1" ht="9.9499999999999993" customHeight="1" x14ac:dyDescent="0.2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</row>
    <row r="1069" spans="1:10" s="1" customFormat="1" ht="9.9499999999999993" customHeight="1" x14ac:dyDescent="0.2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</row>
    <row r="1070" spans="1:10" s="1" customFormat="1" ht="9.9499999999999993" customHeight="1" x14ac:dyDescent="0.2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</row>
    <row r="1071" spans="1:10" s="1" customFormat="1" ht="9.9499999999999993" customHeight="1" x14ac:dyDescent="0.2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</row>
    <row r="1072" spans="1:10" s="1" customFormat="1" ht="9.9499999999999993" customHeight="1" x14ac:dyDescent="0.2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</row>
    <row r="1073" spans="1:10" s="1" customFormat="1" ht="9.9499999999999993" customHeight="1" x14ac:dyDescent="0.2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</row>
    <row r="1074" spans="1:10" s="1" customFormat="1" ht="9.9499999999999993" customHeight="1" x14ac:dyDescent="0.2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</row>
    <row r="1075" spans="1:10" s="1" customFormat="1" ht="9.9499999999999993" customHeight="1" x14ac:dyDescent="0.2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</row>
    <row r="1076" spans="1:10" s="1" customFormat="1" ht="9.9499999999999993" customHeight="1" x14ac:dyDescent="0.2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</row>
    <row r="1077" spans="1:10" s="1" customFormat="1" ht="9.9499999999999993" customHeight="1" x14ac:dyDescent="0.2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</row>
    <row r="1078" spans="1:10" s="1" customFormat="1" ht="9.9499999999999993" customHeight="1" x14ac:dyDescent="0.2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</row>
    <row r="1079" spans="1:10" s="1" customFormat="1" ht="9.9499999999999993" customHeight="1" x14ac:dyDescent="0.2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</row>
    <row r="1080" spans="1:10" s="1" customFormat="1" ht="9.9499999999999993" customHeight="1" x14ac:dyDescent="0.2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</row>
    <row r="1081" spans="1:10" s="1" customFormat="1" ht="9.9499999999999993" customHeight="1" x14ac:dyDescent="0.2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</row>
    <row r="1082" spans="1:10" s="1" customFormat="1" ht="9.9499999999999993" customHeight="1" x14ac:dyDescent="0.2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</row>
    <row r="1083" spans="1:10" s="1" customFormat="1" ht="9.9499999999999993" customHeight="1" x14ac:dyDescent="0.2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</row>
    <row r="1084" spans="1:10" s="1" customFormat="1" ht="9.9499999999999993" customHeight="1" x14ac:dyDescent="0.2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</row>
    <row r="1085" spans="1:10" s="1" customFormat="1" ht="9.9499999999999993" customHeight="1" x14ac:dyDescent="0.2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</row>
    <row r="1086" spans="1:10" s="1" customFormat="1" ht="9.9499999999999993" customHeight="1" x14ac:dyDescent="0.2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</row>
    <row r="1087" spans="1:10" s="1" customFormat="1" ht="9.9499999999999993" customHeight="1" x14ac:dyDescent="0.2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</row>
    <row r="1088" spans="1:10" s="1" customFormat="1" ht="9.9499999999999993" customHeight="1" x14ac:dyDescent="0.2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</row>
    <row r="1089" spans="1:10" s="1" customFormat="1" ht="9.9499999999999993" customHeight="1" x14ac:dyDescent="0.2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</row>
    <row r="1090" spans="1:10" s="1" customFormat="1" ht="9.9499999999999993" customHeight="1" x14ac:dyDescent="0.2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</row>
    <row r="1091" spans="1:10" s="1" customFormat="1" ht="9.9499999999999993" customHeight="1" x14ac:dyDescent="0.2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</row>
    <row r="1092" spans="1:10" s="1" customFormat="1" ht="9.9499999999999993" customHeight="1" x14ac:dyDescent="0.2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</row>
    <row r="1093" spans="1:10" s="1" customFormat="1" ht="9.9499999999999993" customHeight="1" x14ac:dyDescent="0.2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</row>
    <row r="1094" spans="1:10" s="1" customFormat="1" ht="9.9499999999999993" customHeight="1" x14ac:dyDescent="0.2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</row>
    <row r="1095" spans="1:10" s="1" customFormat="1" ht="9.9499999999999993" customHeight="1" x14ac:dyDescent="0.2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</row>
    <row r="1096" spans="1:10" s="1" customFormat="1" ht="9.9499999999999993" customHeight="1" x14ac:dyDescent="0.2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</row>
    <row r="1097" spans="1:10" s="1" customFormat="1" ht="9.9499999999999993" customHeight="1" x14ac:dyDescent="0.2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</row>
    <row r="1098" spans="1:10" s="1" customFormat="1" ht="9.9499999999999993" customHeight="1" x14ac:dyDescent="0.2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</row>
    <row r="1099" spans="1:10" s="1" customFormat="1" ht="9.9499999999999993" customHeight="1" x14ac:dyDescent="0.2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</row>
    <row r="1100" spans="1:10" s="1" customFormat="1" ht="9.9499999999999993" customHeight="1" x14ac:dyDescent="0.2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</row>
    <row r="1101" spans="1:10" s="1" customFormat="1" ht="9.9499999999999993" customHeight="1" x14ac:dyDescent="0.2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</row>
    <row r="1102" spans="1:10" s="1" customFormat="1" ht="9.9499999999999993" customHeight="1" x14ac:dyDescent="0.2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</row>
    <row r="1103" spans="1:10" s="1" customFormat="1" ht="9.9499999999999993" customHeight="1" x14ac:dyDescent="0.2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</row>
    <row r="1104" spans="1:10" s="1" customFormat="1" ht="9.9499999999999993" customHeight="1" x14ac:dyDescent="0.2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</row>
    <row r="1105" spans="1:10" s="1" customFormat="1" ht="9.9499999999999993" customHeight="1" x14ac:dyDescent="0.2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</row>
    <row r="1106" spans="1:10" s="1" customFormat="1" ht="9.9499999999999993" customHeight="1" x14ac:dyDescent="0.2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</row>
    <row r="1107" spans="1:10" s="1" customFormat="1" ht="9.9499999999999993" customHeight="1" x14ac:dyDescent="0.2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</row>
    <row r="1108" spans="1:10" s="1" customFormat="1" ht="9.9499999999999993" customHeight="1" x14ac:dyDescent="0.2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</row>
    <row r="1109" spans="1:10" s="1" customFormat="1" ht="9.9499999999999993" customHeight="1" x14ac:dyDescent="0.2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</row>
    <row r="1110" spans="1:10" s="1" customFormat="1" ht="9.9499999999999993" customHeight="1" x14ac:dyDescent="0.2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</row>
    <row r="1111" spans="1:10" s="1" customFormat="1" ht="9.9499999999999993" customHeight="1" x14ac:dyDescent="0.2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</row>
    <row r="1112" spans="1:10" s="1" customFormat="1" ht="9.9499999999999993" customHeight="1" x14ac:dyDescent="0.2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</row>
    <row r="1113" spans="1:10" s="1" customFormat="1" ht="9.9499999999999993" customHeight="1" x14ac:dyDescent="0.2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</row>
    <row r="1114" spans="1:10" s="1" customFormat="1" ht="9.9499999999999993" customHeight="1" x14ac:dyDescent="0.2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</row>
    <row r="1115" spans="1:10" s="1" customFormat="1" ht="9.9499999999999993" customHeight="1" x14ac:dyDescent="0.2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</row>
    <row r="1116" spans="1:10" s="1" customFormat="1" ht="9.9499999999999993" customHeight="1" x14ac:dyDescent="0.2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</row>
    <row r="1117" spans="1:10" s="1" customFormat="1" ht="9.9499999999999993" customHeight="1" x14ac:dyDescent="0.2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</row>
    <row r="1118" spans="1:10" s="1" customFormat="1" ht="9.9499999999999993" customHeight="1" x14ac:dyDescent="0.2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</row>
    <row r="1119" spans="1:10" s="1" customFormat="1" ht="9.9499999999999993" customHeight="1" x14ac:dyDescent="0.2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</row>
    <row r="1120" spans="1:10" s="1" customFormat="1" ht="9.9499999999999993" customHeight="1" x14ac:dyDescent="0.2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</row>
    <row r="1121" spans="1:10" s="1" customFormat="1" ht="9.9499999999999993" customHeight="1" x14ac:dyDescent="0.2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</row>
    <row r="1122" spans="1:10" s="1" customFormat="1" ht="9.9499999999999993" customHeight="1" x14ac:dyDescent="0.2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</row>
    <row r="1123" spans="1:10" s="1" customFormat="1" ht="9.9499999999999993" customHeight="1" x14ac:dyDescent="0.2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</row>
    <row r="1124" spans="1:10" s="1" customFormat="1" ht="9.9499999999999993" customHeight="1" x14ac:dyDescent="0.2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</row>
    <row r="1125" spans="1:10" s="1" customFormat="1" ht="9.9499999999999993" customHeight="1" x14ac:dyDescent="0.2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</row>
    <row r="1126" spans="1:10" s="1" customFormat="1" ht="9.9499999999999993" customHeight="1" x14ac:dyDescent="0.2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</row>
    <row r="1127" spans="1:10" s="1" customFormat="1" ht="9.9499999999999993" customHeight="1" x14ac:dyDescent="0.2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</row>
    <row r="1128" spans="1:10" s="1" customFormat="1" ht="9.9499999999999993" customHeight="1" x14ac:dyDescent="0.2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</row>
    <row r="1129" spans="1:10" s="1" customFormat="1" ht="9.9499999999999993" customHeight="1" x14ac:dyDescent="0.2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</row>
    <row r="1130" spans="1:10" s="1" customFormat="1" ht="9.9499999999999993" customHeight="1" x14ac:dyDescent="0.2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</row>
    <row r="1131" spans="1:10" s="1" customFormat="1" ht="9.9499999999999993" customHeight="1" x14ac:dyDescent="0.2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</row>
    <row r="1132" spans="1:10" s="1" customFormat="1" ht="9.9499999999999993" customHeight="1" x14ac:dyDescent="0.2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</row>
    <row r="1133" spans="1:10" s="1" customFormat="1" ht="9.9499999999999993" customHeight="1" x14ac:dyDescent="0.2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</row>
    <row r="1134" spans="1:10" s="1" customFormat="1" ht="9.9499999999999993" customHeight="1" x14ac:dyDescent="0.2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</row>
    <row r="1135" spans="1:10" s="1" customFormat="1" ht="9.9499999999999993" customHeight="1" x14ac:dyDescent="0.2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</row>
    <row r="1136" spans="1:10" s="1" customFormat="1" ht="9.9499999999999993" customHeight="1" x14ac:dyDescent="0.2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</row>
    <row r="1137" spans="1:10" s="1" customFormat="1" ht="9.9499999999999993" customHeight="1" x14ac:dyDescent="0.2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</row>
    <row r="1138" spans="1:10" s="1" customFormat="1" ht="9.9499999999999993" customHeight="1" x14ac:dyDescent="0.2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</row>
    <row r="1139" spans="1:10" s="1" customFormat="1" ht="9.9499999999999993" customHeight="1" x14ac:dyDescent="0.2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</row>
    <row r="1140" spans="1:10" s="1" customFormat="1" ht="9.9499999999999993" customHeight="1" x14ac:dyDescent="0.2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</row>
    <row r="1141" spans="1:10" s="1" customFormat="1" ht="9.9499999999999993" customHeight="1" x14ac:dyDescent="0.2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</row>
    <row r="1142" spans="1:10" s="1" customFormat="1" ht="9.9499999999999993" customHeight="1" x14ac:dyDescent="0.2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</row>
    <row r="1143" spans="1:10" s="1" customFormat="1" ht="9.9499999999999993" customHeight="1" x14ac:dyDescent="0.2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</row>
    <row r="1144" spans="1:10" s="1" customFormat="1" ht="9.9499999999999993" customHeight="1" x14ac:dyDescent="0.2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</row>
    <row r="1145" spans="1:10" s="1" customFormat="1" ht="9.9499999999999993" customHeight="1" x14ac:dyDescent="0.2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</row>
    <row r="1146" spans="1:10" s="1" customFormat="1" ht="9.9499999999999993" customHeight="1" x14ac:dyDescent="0.2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</row>
    <row r="1147" spans="1:10" s="1" customFormat="1" ht="9.9499999999999993" customHeight="1" x14ac:dyDescent="0.2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</row>
    <row r="1148" spans="1:10" s="1" customFormat="1" ht="9.9499999999999993" customHeight="1" x14ac:dyDescent="0.2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</row>
    <row r="1149" spans="1:10" s="1" customFormat="1" ht="9.9499999999999993" customHeight="1" x14ac:dyDescent="0.2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</row>
    <row r="1150" spans="1:10" s="1" customFormat="1" ht="9.9499999999999993" customHeight="1" x14ac:dyDescent="0.2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</row>
    <row r="1151" spans="1:10" s="1" customFormat="1" ht="9.9499999999999993" customHeight="1" x14ac:dyDescent="0.2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</row>
    <row r="1152" spans="1:10" s="1" customFormat="1" ht="9.9499999999999993" customHeight="1" x14ac:dyDescent="0.2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</row>
    <row r="1153" spans="1:10" s="1" customFormat="1" ht="9.9499999999999993" customHeight="1" x14ac:dyDescent="0.2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</row>
    <row r="1154" spans="1:10" s="1" customFormat="1" ht="9.9499999999999993" customHeight="1" x14ac:dyDescent="0.2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</row>
    <row r="1155" spans="1:10" s="1" customFormat="1" ht="9.9499999999999993" customHeight="1" x14ac:dyDescent="0.2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</row>
    <row r="1156" spans="1:10" s="1" customFormat="1" ht="9.9499999999999993" customHeight="1" x14ac:dyDescent="0.2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</row>
    <row r="1157" spans="1:10" s="1" customFormat="1" ht="9.9499999999999993" customHeight="1" x14ac:dyDescent="0.2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</row>
    <row r="1158" spans="1:10" s="1" customFormat="1" ht="9.9499999999999993" customHeight="1" x14ac:dyDescent="0.2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</row>
    <row r="1159" spans="1:10" s="1" customFormat="1" ht="9.9499999999999993" customHeight="1" x14ac:dyDescent="0.2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</row>
    <row r="1160" spans="1:10" s="1" customFormat="1" ht="9.9499999999999993" customHeight="1" x14ac:dyDescent="0.2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</row>
    <row r="1161" spans="1:10" s="1" customFormat="1" ht="9.9499999999999993" customHeight="1" x14ac:dyDescent="0.2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</row>
    <row r="1162" spans="1:10" s="1" customFormat="1" ht="9.9499999999999993" customHeight="1" x14ac:dyDescent="0.2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</row>
    <row r="1163" spans="1:10" s="1" customFormat="1" ht="9.9499999999999993" customHeight="1" x14ac:dyDescent="0.2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</row>
    <row r="1164" spans="1:10" s="1" customFormat="1" ht="9.9499999999999993" customHeight="1" x14ac:dyDescent="0.2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</row>
    <row r="1165" spans="1:10" s="1" customFormat="1" ht="9.9499999999999993" customHeight="1" x14ac:dyDescent="0.2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</row>
    <row r="1166" spans="1:10" s="1" customFormat="1" ht="9.9499999999999993" customHeight="1" x14ac:dyDescent="0.2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</row>
    <row r="1167" spans="1:10" s="1" customFormat="1" ht="9.9499999999999993" customHeight="1" x14ac:dyDescent="0.2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</row>
    <row r="1168" spans="1:10" s="1" customFormat="1" ht="9.9499999999999993" customHeight="1" x14ac:dyDescent="0.2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</row>
    <row r="1169" spans="1:10" s="1" customFormat="1" ht="9.9499999999999993" customHeight="1" x14ac:dyDescent="0.2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</row>
    <row r="1170" spans="1:10" s="1" customFormat="1" ht="9.9499999999999993" customHeight="1" x14ac:dyDescent="0.2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</row>
    <row r="1171" spans="1:10" s="1" customFormat="1" ht="9.9499999999999993" customHeight="1" x14ac:dyDescent="0.2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</row>
    <row r="1172" spans="1:10" s="1" customFormat="1" ht="9.9499999999999993" customHeight="1" x14ac:dyDescent="0.2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</row>
    <row r="1173" spans="1:10" s="1" customFormat="1" ht="9.9499999999999993" customHeight="1" x14ac:dyDescent="0.2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</row>
    <row r="1174" spans="1:10" s="1" customFormat="1" ht="9.9499999999999993" customHeight="1" x14ac:dyDescent="0.2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</row>
    <row r="1175" spans="1:10" s="1" customFormat="1" ht="9.9499999999999993" customHeight="1" x14ac:dyDescent="0.2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</row>
    <row r="1176" spans="1:10" s="1" customFormat="1" ht="9.9499999999999993" customHeight="1" x14ac:dyDescent="0.2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</row>
    <row r="1177" spans="1:10" s="1" customFormat="1" ht="9.9499999999999993" customHeight="1" x14ac:dyDescent="0.2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</row>
    <row r="1178" spans="1:10" s="1" customFormat="1" ht="9.9499999999999993" customHeight="1" x14ac:dyDescent="0.2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</row>
    <row r="1179" spans="1:10" s="1" customFormat="1" ht="9.9499999999999993" customHeight="1" x14ac:dyDescent="0.2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</row>
    <row r="1180" spans="1:10" s="1" customFormat="1" ht="9.9499999999999993" customHeight="1" x14ac:dyDescent="0.2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</row>
    <row r="1181" spans="1:10" s="1" customFormat="1" ht="9.9499999999999993" customHeight="1" x14ac:dyDescent="0.2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</row>
    <row r="1182" spans="1:10" s="1" customFormat="1" ht="9.9499999999999993" customHeight="1" x14ac:dyDescent="0.2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</row>
    <row r="1183" spans="1:10" s="1" customFormat="1" ht="9.9499999999999993" customHeight="1" x14ac:dyDescent="0.2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</row>
    <row r="1184" spans="1:10" s="1" customFormat="1" ht="9.9499999999999993" customHeight="1" x14ac:dyDescent="0.2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</row>
    <row r="1185" spans="1:10" s="1" customFormat="1" ht="9.9499999999999993" customHeight="1" x14ac:dyDescent="0.2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</row>
    <row r="1186" spans="1:10" s="1" customFormat="1" ht="9.9499999999999993" customHeight="1" x14ac:dyDescent="0.2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</row>
    <row r="1187" spans="1:10" s="1" customFormat="1" ht="9.9499999999999993" customHeight="1" x14ac:dyDescent="0.2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</row>
    <row r="1188" spans="1:10" s="1" customFormat="1" ht="9.9499999999999993" customHeight="1" x14ac:dyDescent="0.2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</row>
    <row r="1189" spans="1:10" s="1" customFormat="1" ht="9.9499999999999993" customHeight="1" x14ac:dyDescent="0.2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</row>
    <row r="1190" spans="1:10" s="1" customFormat="1" ht="9.9499999999999993" customHeight="1" x14ac:dyDescent="0.2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</row>
    <row r="1191" spans="1:10" s="1" customFormat="1" ht="9.9499999999999993" customHeight="1" x14ac:dyDescent="0.2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</row>
    <row r="1192" spans="1:10" s="1" customFormat="1" ht="9.9499999999999993" customHeight="1" x14ac:dyDescent="0.2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</row>
    <row r="1193" spans="1:10" s="1" customFormat="1" ht="9.9499999999999993" customHeight="1" x14ac:dyDescent="0.2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</row>
    <row r="1194" spans="1:10" s="1" customFormat="1" ht="9.9499999999999993" customHeight="1" x14ac:dyDescent="0.2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</row>
    <row r="1195" spans="1:10" s="1" customFormat="1" ht="9.9499999999999993" customHeight="1" x14ac:dyDescent="0.2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</row>
    <row r="1196" spans="1:10" s="1" customFormat="1" ht="9.9499999999999993" customHeight="1" x14ac:dyDescent="0.2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</row>
    <row r="1197" spans="1:10" s="1" customFormat="1" ht="9.9499999999999993" customHeight="1" x14ac:dyDescent="0.2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</row>
    <row r="1198" spans="1:10" s="1" customFormat="1" ht="9.9499999999999993" customHeight="1" x14ac:dyDescent="0.2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</row>
    <row r="1199" spans="1:10" s="1" customFormat="1" ht="9.9499999999999993" customHeight="1" x14ac:dyDescent="0.2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</row>
    <row r="1200" spans="1:10" s="1" customFormat="1" ht="9.9499999999999993" customHeight="1" x14ac:dyDescent="0.2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</row>
    <row r="1201" spans="1:10" s="1" customFormat="1" ht="9.9499999999999993" customHeight="1" x14ac:dyDescent="0.2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</row>
    <row r="1202" spans="1:10" s="1" customFormat="1" ht="9.9499999999999993" customHeight="1" x14ac:dyDescent="0.2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</row>
    <row r="1203" spans="1:10" s="1" customFormat="1" ht="9.9499999999999993" customHeight="1" x14ac:dyDescent="0.2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</row>
    <row r="1204" spans="1:10" s="1" customFormat="1" ht="9.9499999999999993" customHeight="1" x14ac:dyDescent="0.2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</row>
    <row r="1205" spans="1:10" s="1" customFormat="1" ht="9.9499999999999993" customHeight="1" x14ac:dyDescent="0.2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</row>
    <row r="1206" spans="1:10" s="1" customFormat="1" ht="9.9499999999999993" customHeight="1" x14ac:dyDescent="0.2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</row>
    <row r="1207" spans="1:10" s="1" customFormat="1" ht="9.9499999999999993" customHeight="1" x14ac:dyDescent="0.2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</row>
    <row r="1208" spans="1:10" s="1" customFormat="1" ht="9.9499999999999993" customHeight="1" x14ac:dyDescent="0.2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</row>
    <row r="1209" spans="1:10" s="1" customFormat="1" ht="9.9499999999999993" customHeight="1" x14ac:dyDescent="0.2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</row>
    <row r="1210" spans="1:10" s="1" customFormat="1" ht="9.9499999999999993" customHeight="1" x14ac:dyDescent="0.2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</row>
    <row r="1211" spans="1:10" s="1" customFormat="1" ht="9.9499999999999993" customHeight="1" x14ac:dyDescent="0.2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</row>
    <row r="1212" spans="1:10" s="1" customFormat="1" ht="9.9499999999999993" customHeight="1" x14ac:dyDescent="0.2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</row>
    <row r="1213" spans="1:10" s="1" customFormat="1" ht="9.9499999999999993" customHeight="1" x14ac:dyDescent="0.2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</row>
    <row r="1214" spans="1:10" s="1" customFormat="1" ht="9.9499999999999993" customHeight="1" x14ac:dyDescent="0.2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</row>
    <row r="1215" spans="1:10" s="1" customFormat="1" ht="9.9499999999999993" customHeight="1" x14ac:dyDescent="0.2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</row>
    <row r="1216" spans="1:10" s="1" customFormat="1" ht="9.9499999999999993" customHeight="1" x14ac:dyDescent="0.2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</row>
    <row r="1217" spans="1:10" s="1" customFormat="1" ht="9.9499999999999993" customHeight="1" x14ac:dyDescent="0.2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</row>
    <row r="1218" spans="1:10" s="1" customFormat="1" ht="9.9499999999999993" customHeight="1" x14ac:dyDescent="0.2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</row>
    <row r="1219" spans="1:10" s="1" customFormat="1" ht="9.9499999999999993" customHeight="1" x14ac:dyDescent="0.2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</row>
    <row r="1220" spans="1:10" s="1" customFormat="1" ht="9.9499999999999993" customHeight="1" x14ac:dyDescent="0.2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</row>
    <row r="1221" spans="1:10" s="1" customFormat="1" ht="9.9499999999999993" customHeight="1" x14ac:dyDescent="0.2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</row>
    <row r="1222" spans="1:10" s="1" customFormat="1" ht="9.9499999999999993" customHeight="1" x14ac:dyDescent="0.2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</row>
    <row r="1223" spans="1:10" s="1" customFormat="1" ht="9.9499999999999993" customHeight="1" x14ac:dyDescent="0.2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</row>
    <row r="1224" spans="1:10" s="1" customFormat="1" ht="9.9499999999999993" customHeight="1" x14ac:dyDescent="0.2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</row>
    <row r="1225" spans="1:10" s="1" customFormat="1" ht="9.9499999999999993" customHeight="1" x14ac:dyDescent="0.2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</row>
    <row r="1226" spans="1:10" s="1" customFormat="1" ht="9.9499999999999993" customHeight="1" x14ac:dyDescent="0.2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</row>
    <row r="1227" spans="1:10" s="1" customFormat="1" ht="9.9499999999999993" customHeight="1" x14ac:dyDescent="0.2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</row>
    <row r="1228" spans="1:10" s="1" customFormat="1" ht="9.9499999999999993" customHeight="1" x14ac:dyDescent="0.2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</row>
    <row r="1229" spans="1:10" s="1" customFormat="1" ht="9.9499999999999993" customHeight="1" x14ac:dyDescent="0.2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</row>
    <row r="1230" spans="1:10" s="1" customFormat="1" ht="9.9499999999999993" customHeight="1" x14ac:dyDescent="0.2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</row>
    <row r="1231" spans="1:10" s="1" customFormat="1" ht="9.9499999999999993" customHeight="1" x14ac:dyDescent="0.2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</row>
    <row r="1232" spans="1:10" s="1" customFormat="1" ht="9.9499999999999993" customHeight="1" x14ac:dyDescent="0.2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</row>
    <row r="1233" spans="1:10" s="1" customFormat="1" ht="9.9499999999999993" customHeight="1" x14ac:dyDescent="0.2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</row>
    <row r="1234" spans="1:10" s="1" customFormat="1" ht="9.9499999999999993" customHeight="1" x14ac:dyDescent="0.2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</row>
    <row r="1235" spans="1:10" s="1" customFormat="1" ht="9.9499999999999993" customHeight="1" x14ac:dyDescent="0.2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</row>
    <row r="1236" spans="1:10" s="1" customFormat="1" ht="9.9499999999999993" customHeight="1" x14ac:dyDescent="0.2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</row>
    <row r="1237" spans="1:10" s="1" customFormat="1" ht="9.9499999999999993" customHeight="1" x14ac:dyDescent="0.2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</row>
    <row r="1238" spans="1:10" s="1" customFormat="1" ht="9.9499999999999993" customHeight="1" x14ac:dyDescent="0.2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</row>
    <row r="1239" spans="1:10" s="1" customFormat="1" ht="9.9499999999999993" customHeight="1" x14ac:dyDescent="0.2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</row>
    <row r="1240" spans="1:10" s="1" customFormat="1" ht="9.9499999999999993" customHeight="1" x14ac:dyDescent="0.2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</row>
    <row r="1241" spans="1:10" s="1" customFormat="1" ht="9.9499999999999993" customHeight="1" x14ac:dyDescent="0.2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</row>
    <row r="1242" spans="1:10" s="1" customFormat="1" ht="9.9499999999999993" customHeight="1" x14ac:dyDescent="0.2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</row>
    <row r="1243" spans="1:10" s="1" customFormat="1" ht="9.9499999999999993" customHeight="1" x14ac:dyDescent="0.2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</row>
    <row r="1244" spans="1:10" s="1" customFormat="1" ht="9.9499999999999993" customHeight="1" x14ac:dyDescent="0.2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</row>
    <row r="1245" spans="1:10" s="1" customFormat="1" ht="9.9499999999999993" customHeight="1" x14ac:dyDescent="0.2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</row>
    <row r="1246" spans="1:10" s="1" customFormat="1" ht="9.9499999999999993" customHeight="1" x14ac:dyDescent="0.2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</row>
    <row r="1247" spans="1:10" s="1" customFormat="1" ht="9.9499999999999993" customHeight="1" x14ac:dyDescent="0.2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</row>
    <row r="1248" spans="1:10" s="1" customFormat="1" ht="9.9499999999999993" customHeight="1" x14ac:dyDescent="0.2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</row>
    <row r="1249" spans="1:10" s="1" customFormat="1" ht="9.9499999999999993" customHeight="1" x14ac:dyDescent="0.2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</row>
    <row r="1250" spans="1:10" s="1" customFormat="1" ht="9.9499999999999993" customHeight="1" x14ac:dyDescent="0.2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</row>
    <row r="1251" spans="1:10" s="1" customFormat="1" ht="9.9499999999999993" customHeight="1" x14ac:dyDescent="0.2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69" customWidth="1"/>
    <col min="2" max="3" width="6.28515625" style="69" hidden="1" customWidth="1"/>
    <col min="4" max="4" width="8.7109375" style="69" hidden="1" customWidth="1"/>
    <col min="5" max="13" width="8.7109375" style="69" customWidth="1"/>
    <col min="14" max="16384" width="11.42578125" style="69"/>
  </cols>
  <sheetData>
    <row r="1" spans="1:14" x14ac:dyDescent="0.2">
      <c r="A1" s="260" t="s">
        <v>59</v>
      </c>
      <c r="B1" s="268"/>
      <c r="C1" s="268"/>
      <c r="D1" s="268"/>
      <c r="E1" s="268"/>
      <c r="F1" s="196"/>
      <c r="G1" s="196"/>
      <c r="H1" s="196"/>
      <c r="I1" s="196"/>
      <c r="J1" s="196"/>
      <c r="K1" s="195"/>
      <c r="L1" s="195"/>
    </row>
    <row r="2" spans="1:14" ht="20.25" customHeight="1" x14ac:dyDescent="0.2">
      <c r="A2" s="271" t="s">
        <v>58</v>
      </c>
      <c r="B2" s="272"/>
      <c r="C2" s="272"/>
      <c r="D2" s="272"/>
      <c r="E2" s="272"/>
      <c r="F2" s="273"/>
      <c r="G2" s="273"/>
      <c r="H2" s="274"/>
      <c r="I2" s="274"/>
      <c r="J2" s="274"/>
      <c r="K2" s="274"/>
      <c r="L2" s="275"/>
      <c r="M2" s="275"/>
      <c r="N2" s="275"/>
    </row>
    <row r="3" spans="1:14" ht="18.75" customHeight="1" x14ac:dyDescent="0.2">
      <c r="A3" s="269" t="s">
        <v>23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13.5" x14ac:dyDescent="0.2">
      <c r="A4" s="88" t="s">
        <v>33</v>
      </c>
      <c r="B4" s="88">
        <v>2000</v>
      </c>
      <c r="C4" s="88">
        <v>2001</v>
      </c>
      <c r="D4" s="88">
        <v>2002</v>
      </c>
      <c r="E4" s="88">
        <v>2003</v>
      </c>
      <c r="F4" s="88" t="s">
        <v>32</v>
      </c>
      <c r="G4" s="88">
        <v>2005</v>
      </c>
      <c r="H4" s="88" t="s">
        <v>31</v>
      </c>
      <c r="I4" s="88">
        <v>2007</v>
      </c>
      <c r="J4" s="88">
        <v>2008</v>
      </c>
      <c r="K4" s="88">
        <v>2009</v>
      </c>
      <c r="L4" s="88">
        <v>2010</v>
      </c>
      <c r="M4" s="88">
        <v>2011</v>
      </c>
      <c r="N4" s="88" t="s">
        <v>30</v>
      </c>
    </row>
    <row r="5" spans="1:14" s="184" customFormat="1" x14ac:dyDescent="0.2">
      <c r="A5" s="194" t="s">
        <v>18</v>
      </c>
      <c r="B5" s="193">
        <f t="shared" ref="B5:N5" si="0">SUM(B6:B7)</f>
        <v>8151</v>
      </c>
      <c r="C5" s="192">
        <f t="shared" si="0"/>
        <v>5577</v>
      </c>
      <c r="D5" s="192">
        <f t="shared" si="0"/>
        <v>6065</v>
      </c>
      <c r="E5" s="192">
        <f t="shared" si="0"/>
        <v>5669</v>
      </c>
      <c r="F5" s="192">
        <f t="shared" si="0"/>
        <v>6495</v>
      </c>
      <c r="G5" s="192">
        <f t="shared" si="0"/>
        <v>6793</v>
      </c>
      <c r="H5" s="192">
        <f t="shared" si="0"/>
        <v>7031</v>
      </c>
      <c r="I5" s="192">
        <f t="shared" si="0"/>
        <v>7683</v>
      </c>
      <c r="J5" s="192">
        <f t="shared" si="0"/>
        <v>7433</v>
      </c>
      <c r="K5" s="192">
        <f t="shared" si="0"/>
        <v>8073</v>
      </c>
      <c r="L5" s="192">
        <f t="shared" si="0"/>
        <v>9406</v>
      </c>
      <c r="M5" s="192">
        <f t="shared" si="0"/>
        <v>11195</v>
      </c>
      <c r="N5" s="191">
        <f t="shared" si="0"/>
        <v>14272</v>
      </c>
    </row>
    <row r="6" spans="1:14" x14ac:dyDescent="0.2">
      <c r="A6" s="109" t="s">
        <v>57</v>
      </c>
      <c r="B6" s="183">
        <f t="shared" ref="B6:L6" si="1">+B10+B14+B18+B22+B26+B30+B34+B38+B42</f>
        <v>2736</v>
      </c>
      <c r="C6" s="102">
        <f t="shared" si="1"/>
        <v>1830</v>
      </c>
      <c r="D6" s="102">
        <f t="shared" si="1"/>
        <v>2133</v>
      </c>
      <c r="E6" s="102">
        <f t="shared" si="1"/>
        <v>1235</v>
      </c>
      <c r="F6" s="102">
        <f t="shared" si="1"/>
        <v>1705</v>
      </c>
      <c r="G6" s="102">
        <f t="shared" si="1"/>
        <v>1764</v>
      </c>
      <c r="H6" s="102">
        <f t="shared" si="1"/>
        <v>1799</v>
      </c>
      <c r="I6" s="102">
        <f t="shared" si="1"/>
        <v>2011</v>
      </c>
      <c r="J6" s="102">
        <f t="shared" si="1"/>
        <v>2193</v>
      </c>
      <c r="K6" s="102">
        <f t="shared" si="1"/>
        <v>1999</v>
      </c>
      <c r="L6" s="102">
        <f t="shared" si="1"/>
        <v>2147</v>
      </c>
      <c r="M6" s="102">
        <v>1838</v>
      </c>
      <c r="N6" s="190">
        <v>2109</v>
      </c>
    </row>
    <row r="7" spans="1:14" x14ac:dyDescent="0.2">
      <c r="A7" s="109" t="s">
        <v>56</v>
      </c>
      <c r="B7" s="183">
        <f t="shared" ref="B7:L7" si="2">+B11+B15+B19+B23+B27+B31+B35+B39+B43</f>
        <v>5415</v>
      </c>
      <c r="C7" s="102">
        <f t="shared" si="2"/>
        <v>3747</v>
      </c>
      <c r="D7" s="102">
        <f t="shared" si="2"/>
        <v>3932</v>
      </c>
      <c r="E7" s="102">
        <f t="shared" si="2"/>
        <v>4434</v>
      </c>
      <c r="F7" s="102">
        <f t="shared" si="2"/>
        <v>4790</v>
      </c>
      <c r="G7" s="102">
        <f t="shared" si="2"/>
        <v>5029</v>
      </c>
      <c r="H7" s="102">
        <f t="shared" si="2"/>
        <v>5232</v>
      </c>
      <c r="I7" s="102">
        <f t="shared" si="2"/>
        <v>5672</v>
      </c>
      <c r="J7" s="102">
        <f t="shared" si="2"/>
        <v>5240</v>
      </c>
      <c r="K7" s="102">
        <f t="shared" si="2"/>
        <v>6074</v>
      </c>
      <c r="L7" s="102">
        <f t="shared" si="2"/>
        <v>7259</v>
      </c>
      <c r="M7" s="102">
        <v>9357</v>
      </c>
      <c r="N7" s="190">
        <v>12163</v>
      </c>
    </row>
    <row r="8" spans="1:14" x14ac:dyDescent="0.2">
      <c r="A8" s="108"/>
      <c r="B8" s="186"/>
      <c r="C8" s="87"/>
      <c r="D8" s="87"/>
      <c r="E8" s="87"/>
      <c r="F8" s="87"/>
      <c r="G8" s="87"/>
      <c r="H8" s="87"/>
      <c r="I8" s="87"/>
      <c r="J8" s="102"/>
      <c r="K8" s="102"/>
      <c r="L8" s="85"/>
      <c r="M8" s="85"/>
      <c r="N8" s="77"/>
    </row>
    <row r="9" spans="1:14" s="184" customFormat="1" x14ac:dyDescent="0.2">
      <c r="A9" s="107" t="s">
        <v>17</v>
      </c>
      <c r="B9" s="186">
        <f t="shared" ref="B9:M9" si="3">+B10+B11</f>
        <v>103</v>
      </c>
      <c r="C9" s="87">
        <f t="shared" si="3"/>
        <v>96</v>
      </c>
      <c r="D9" s="87">
        <f t="shared" si="3"/>
        <v>131</v>
      </c>
      <c r="E9" s="87">
        <f t="shared" si="3"/>
        <v>110</v>
      </c>
      <c r="F9" s="87">
        <f t="shared" si="3"/>
        <v>135</v>
      </c>
      <c r="G9" s="87">
        <f t="shared" si="3"/>
        <v>90</v>
      </c>
      <c r="H9" s="87">
        <f t="shared" si="3"/>
        <v>133</v>
      </c>
      <c r="I9" s="87">
        <f t="shared" si="3"/>
        <v>95</v>
      </c>
      <c r="J9" s="87">
        <f t="shared" si="3"/>
        <v>131</v>
      </c>
      <c r="K9" s="87">
        <f t="shared" si="3"/>
        <v>200</v>
      </c>
      <c r="L9" s="87">
        <f t="shared" si="3"/>
        <v>267</v>
      </c>
      <c r="M9" s="87">
        <f t="shared" si="3"/>
        <v>316</v>
      </c>
      <c r="N9" s="81">
        <v>361</v>
      </c>
    </row>
    <row r="10" spans="1:14" x14ac:dyDescent="0.2">
      <c r="A10" s="109" t="s">
        <v>57</v>
      </c>
      <c r="B10" s="183">
        <v>26</v>
      </c>
      <c r="C10" s="102">
        <v>46</v>
      </c>
      <c r="D10" s="102">
        <v>44</v>
      </c>
      <c r="E10" s="102">
        <v>56</v>
      </c>
      <c r="F10" s="102">
        <v>44</v>
      </c>
      <c r="G10" s="102">
        <v>52</v>
      </c>
      <c r="H10" s="102">
        <v>63</v>
      </c>
      <c r="I10" s="102">
        <v>0</v>
      </c>
      <c r="J10" s="102">
        <v>67</v>
      </c>
      <c r="K10" s="102">
        <v>84</v>
      </c>
      <c r="L10" s="85">
        <v>105</v>
      </c>
      <c r="M10" s="85">
        <v>104</v>
      </c>
      <c r="N10" s="182">
        <v>116</v>
      </c>
    </row>
    <row r="11" spans="1:14" x14ac:dyDescent="0.2">
      <c r="A11" s="109" t="s">
        <v>56</v>
      </c>
      <c r="B11" s="188">
        <v>77</v>
      </c>
      <c r="C11" s="103">
        <v>50</v>
      </c>
      <c r="D11" s="103">
        <v>87</v>
      </c>
      <c r="E11" s="103">
        <v>54</v>
      </c>
      <c r="F11" s="103">
        <v>91</v>
      </c>
      <c r="G11" s="103">
        <v>38</v>
      </c>
      <c r="H11" s="103">
        <v>70</v>
      </c>
      <c r="I11" s="102">
        <v>95</v>
      </c>
      <c r="J11" s="102">
        <v>64</v>
      </c>
      <c r="K11" s="102">
        <v>116</v>
      </c>
      <c r="L11" s="85">
        <v>162</v>
      </c>
      <c r="M11" s="85">
        <v>212</v>
      </c>
      <c r="N11" s="182">
        <v>245</v>
      </c>
    </row>
    <row r="12" spans="1:14" x14ac:dyDescent="0.2">
      <c r="A12" s="189"/>
      <c r="B12" s="188"/>
      <c r="C12" s="103"/>
      <c r="D12" s="103"/>
      <c r="E12" s="103"/>
      <c r="F12" s="103"/>
      <c r="G12" s="102"/>
      <c r="H12" s="102"/>
      <c r="I12" s="102"/>
      <c r="J12" s="102"/>
      <c r="K12" s="102"/>
      <c r="L12" s="85"/>
      <c r="M12" s="85"/>
      <c r="N12" s="77"/>
    </row>
    <row r="13" spans="1:14" s="184" customFormat="1" x14ac:dyDescent="0.2">
      <c r="A13" s="107" t="s">
        <v>16</v>
      </c>
      <c r="B13" s="186">
        <f t="shared" ref="B13:N13" si="4">+B14+B15</f>
        <v>1903</v>
      </c>
      <c r="C13" s="87">
        <f t="shared" si="4"/>
        <v>1285</v>
      </c>
      <c r="D13" s="87">
        <f t="shared" si="4"/>
        <v>1401</v>
      </c>
      <c r="E13" s="87">
        <f t="shared" si="4"/>
        <v>1449</v>
      </c>
      <c r="F13" s="87">
        <f t="shared" si="4"/>
        <v>1737</v>
      </c>
      <c r="G13" s="87">
        <f t="shared" si="4"/>
        <v>1869</v>
      </c>
      <c r="H13" s="87">
        <f t="shared" si="4"/>
        <v>1886</v>
      </c>
      <c r="I13" s="87">
        <f t="shared" si="4"/>
        <v>1785</v>
      </c>
      <c r="J13" s="87">
        <f t="shared" si="4"/>
        <v>1713</v>
      </c>
      <c r="K13" s="87">
        <f t="shared" si="4"/>
        <v>1897</v>
      </c>
      <c r="L13" s="87">
        <f t="shared" si="4"/>
        <v>1971</v>
      </c>
      <c r="M13" s="87">
        <f t="shared" si="4"/>
        <v>2558</v>
      </c>
      <c r="N13" s="185">
        <f t="shared" si="4"/>
        <v>3238</v>
      </c>
    </row>
    <row r="14" spans="1:14" x14ac:dyDescent="0.2">
      <c r="A14" s="109" t="s">
        <v>57</v>
      </c>
      <c r="B14" s="183">
        <v>574</v>
      </c>
      <c r="C14" s="102">
        <v>294</v>
      </c>
      <c r="D14" s="102">
        <v>579</v>
      </c>
      <c r="E14" s="102">
        <v>206</v>
      </c>
      <c r="F14" s="102">
        <v>458</v>
      </c>
      <c r="G14" s="102">
        <v>411</v>
      </c>
      <c r="H14" s="102">
        <v>542</v>
      </c>
      <c r="I14" s="102">
        <v>536</v>
      </c>
      <c r="J14" s="102">
        <v>458</v>
      </c>
      <c r="K14" s="102">
        <v>412</v>
      </c>
      <c r="L14" s="85">
        <v>419</v>
      </c>
      <c r="M14" s="85">
        <v>281</v>
      </c>
      <c r="N14" s="182">
        <v>427</v>
      </c>
    </row>
    <row r="15" spans="1:14" x14ac:dyDescent="0.2">
      <c r="A15" s="109" t="s">
        <v>56</v>
      </c>
      <c r="B15" s="183">
        <v>1329</v>
      </c>
      <c r="C15" s="102">
        <v>991</v>
      </c>
      <c r="D15" s="102">
        <v>822</v>
      </c>
      <c r="E15" s="102">
        <v>1243</v>
      </c>
      <c r="F15" s="102">
        <v>1279</v>
      </c>
      <c r="G15" s="102">
        <v>1458</v>
      </c>
      <c r="H15" s="102">
        <v>1344</v>
      </c>
      <c r="I15" s="102">
        <v>1249</v>
      </c>
      <c r="J15" s="102">
        <v>1255</v>
      </c>
      <c r="K15" s="102">
        <v>1485</v>
      </c>
      <c r="L15" s="85">
        <v>1552</v>
      </c>
      <c r="M15" s="85">
        <v>2277</v>
      </c>
      <c r="N15" s="182">
        <v>2811</v>
      </c>
    </row>
    <row r="16" spans="1:14" x14ac:dyDescent="0.2">
      <c r="A16" s="109"/>
      <c r="B16" s="188"/>
      <c r="C16" s="103"/>
      <c r="D16" s="103"/>
      <c r="E16" s="102"/>
      <c r="F16" s="102"/>
      <c r="G16" s="102"/>
      <c r="H16" s="102"/>
      <c r="I16" s="102"/>
      <c r="J16" s="102"/>
      <c r="K16" s="102"/>
      <c r="L16" s="85"/>
      <c r="M16" s="85"/>
      <c r="N16" s="77"/>
    </row>
    <row r="17" spans="1:14" s="184" customFormat="1" x14ac:dyDescent="0.2">
      <c r="A17" s="107" t="s">
        <v>15</v>
      </c>
      <c r="B17" s="187">
        <f t="shared" ref="B17:N17" si="5">+B18+B19</f>
        <v>2306</v>
      </c>
      <c r="C17" s="86">
        <f t="shared" si="5"/>
        <v>1420</v>
      </c>
      <c r="D17" s="86">
        <f t="shared" si="5"/>
        <v>1230</v>
      </c>
      <c r="E17" s="86">
        <f t="shared" si="5"/>
        <v>774</v>
      </c>
      <c r="F17" s="86">
        <f t="shared" si="5"/>
        <v>984</v>
      </c>
      <c r="G17" s="86">
        <f t="shared" si="5"/>
        <v>1159</v>
      </c>
      <c r="H17" s="86">
        <f t="shared" si="5"/>
        <v>1163</v>
      </c>
      <c r="I17" s="86">
        <f t="shared" si="5"/>
        <v>1517</v>
      </c>
      <c r="J17" s="86">
        <f t="shared" si="5"/>
        <v>1581</v>
      </c>
      <c r="K17" s="86">
        <f t="shared" si="5"/>
        <v>1745</v>
      </c>
      <c r="L17" s="86">
        <f t="shared" si="5"/>
        <v>2000</v>
      </c>
      <c r="M17" s="86">
        <f t="shared" si="5"/>
        <v>2108</v>
      </c>
      <c r="N17" s="185">
        <f t="shared" si="5"/>
        <v>2332</v>
      </c>
    </row>
    <row r="18" spans="1:14" x14ac:dyDescent="0.2">
      <c r="A18" s="109" t="s">
        <v>57</v>
      </c>
      <c r="B18" s="188">
        <v>619</v>
      </c>
      <c r="C18" s="103">
        <v>620</v>
      </c>
      <c r="D18" s="103">
        <v>219</v>
      </c>
      <c r="E18" s="103">
        <v>255</v>
      </c>
      <c r="F18" s="103">
        <v>337</v>
      </c>
      <c r="G18" s="103">
        <v>322</v>
      </c>
      <c r="H18" s="103">
        <v>259</v>
      </c>
      <c r="I18" s="102">
        <v>591</v>
      </c>
      <c r="J18" s="102">
        <v>625</v>
      </c>
      <c r="K18" s="102">
        <v>415</v>
      </c>
      <c r="L18" s="85">
        <v>467</v>
      </c>
      <c r="M18" s="85">
        <v>317</v>
      </c>
      <c r="N18" s="182">
        <v>525</v>
      </c>
    </row>
    <row r="19" spans="1:14" x14ac:dyDescent="0.2">
      <c r="A19" s="109" t="s">
        <v>56</v>
      </c>
      <c r="B19" s="188">
        <v>1687</v>
      </c>
      <c r="C19" s="103">
        <v>800</v>
      </c>
      <c r="D19" s="103">
        <v>1011</v>
      </c>
      <c r="E19" s="103">
        <v>519</v>
      </c>
      <c r="F19" s="103">
        <v>647</v>
      </c>
      <c r="G19" s="103">
        <v>837</v>
      </c>
      <c r="H19" s="103">
        <v>904</v>
      </c>
      <c r="I19" s="103">
        <v>926</v>
      </c>
      <c r="J19" s="103">
        <v>956</v>
      </c>
      <c r="K19" s="102">
        <v>1330</v>
      </c>
      <c r="L19" s="85">
        <v>1533</v>
      </c>
      <c r="M19" s="85">
        <v>1791</v>
      </c>
      <c r="N19" s="182">
        <v>1807</v>
      </c>
    </row>
    <row r="20" spans="1:14" x14ac:dyDescent="0.2">
      <c r="A20" s="108"/>
      <c r="B20" s="188"/>
      <c r="C20" s="103"/>
      <c r="D20" s="103"/>
      <c r="E20" s="102"/>
      <c r="F20" s="102"/>
      <c r="G20" s="103"/>
      <c r="H20" s="103"/>
      <c r="I20" s="102"/>
      <c r="J20" s="102"/>
      <c r="K20" s="102"/>
      <c r="L20" s="85"/>
      <c r="M20" s="85"/>
      <c r="N20" s="77"/>
    </row>
    <row r="21" spans="1:14" s="184" customFormat="1" x14ac:dyDescent="0.2">
      <c r="A21" s="107" t="s">
        <v>14</v>
      </c>
      <c r="B21" s="186">
        <f t="shared" ref="B21:N21" si="6">+B22+B23</f>
        <v>160</v>
      </c>
      <c r="C21" s="87">
        <f t="shared" si="6"/>
        <v>223</v>
      </c>
      <c r="D21" s="87">
        <f t="shared" si="6"/>
        <v>275</v>
      </c>
      <c r="E21" s="87">
        <f t="shared" si="6"/>
        <v>326</v>
      </c>
      <c r="F21" s="87">
        <f t="shared" si="6"/>
        <v>249</v>
      </c>
      <c r="G21" s="87">
        <f t="shared" si="6"/>
        <v>291</v>
      </c>
      <c r="H21" s="87">
        <f t="shared" si="6"/>
        <v>280</v>
      </c>
      <c r="I21" s="87">
        <f t="shared" si="6"/>
        <v>260</v>
      </c>
      <c r="J21" s="87">
        <f t="shared" si="6"/>
        <v>217</v>
      </c>
      <c r="K21" s="87">
        <f t="shared" si="6"/>
        <v>267</v>
      </c>
      <c r="L21" s="87">
        <f t="shared" si="6"/>
        <v>300</v>
      </c>
      <c r="M21" s="87">
        <f t="shared" si="6"/>
        <v>407</v>
      </c>
      <c r="N21" s="185">
        <f t="shared" si="6"/>
        <v>527</v>
      </c>
    </row>
    <row r="22" spans="1:14" x14ac:dyDescent="0.2">
      <c r="A22" s="109" t="s">
        <v>57</v>
      </c>
      <c r="B22" s="183">
        <v>100</v>
      </c>
      <c r="C22" s="102">
        <v>68</v>
      </c>
      <c r="D22" s="102">
        <v>116</v>
      </c>
      <c r="E22" s="102">
        <v>121</v>
      </c>
      <c r="F22" s="102">
        <v>106</v>
      </c>
      <c r="G22" s="102">
        <v>127</v>
      </c>
      <c r="H22" s="102">
        <v>83</v>
      </c>
      <c r="I22" s="102">
        <v>76</v>
      </c>
      <c r="J22" s="102">
        <v>84</v>
      </c>
      <c r="K22" s="102">
        <v>93</v>
      </c>
      <c r="L22" s="85">
        <v>70</v>
      </c>
      <c r="M22" s="85">
        <v>103</v>
      </c>
      <c r="N22" s="182">
        <v>121</v>
      </c>
    </row>
    <row r="23" spans="1:14" x14ac:dyDescent="0.2">
      <c r="A23" s="109" t="s">
        <v>56</v>
      </c>
      <c r="B23" s="188">
        <v>60</v>
      </c>
      <c r="C23" s="103">
        <v>155</v>
      </c>
      <c r="D23" s="103">
        <v>159</v>
      </c>
      <c r="E23" s="103">
        <v>205</v>
      </c>
      <c r="F23" s="103">
        <v>143</v>
      </c>
      <c r="G23" s="103">
        <v>164</v>
      </c>
      <c r="H23" s="103">
        <v>197</v>
      </c>
      <c r="I23" s="103">
        <v>184</v>
      </c>
      <c r="J23" s="103">
        <v>133</v>
      </c>
      <c r="K23" s="102">
        <v>174</v>
      </c>
      <c r="L23" s="85">
        <v>230</v>
      </c>
      <c r="M23" s="85">
        <v>304</v>
      </c>
      <c r="N23" s="182">
        <v>406</v>
      </c>
    </row>
    <row r="24" spans="1:14" x14ac:dyDescent="0.2">
      <c r="A24" s="109"/>
      <c r="B24" s="188"/>
      <c r="C24" s="103"/>
      <c r="D24" s="103"/>
      <c r="E24" s="102"/>
      <c r="F24" s="102"/>
      <c r="G24" s="102"/>
      <c r="H24" s="102"/>
      <c r="I24" s="102"/>
      <c r="J24" s="102"/>
      <c r="K24" s="102"/>
      <c r="L24" s="85"/>
      <c r="M24" s="85"/>
      <c r="N24" s="77"/>
    </row>
    <row r="25" spans="1:14" s="184" customFormat="1" x14ac:dyDescent="0.2">
      <c r="A25" s="107" t="s">
        <v>13</v>
      </c>
      <c r="B25" s="186">
        <f t="shared" ref="B25:N25" si="7">+B26+B27</f>
        <v>104</v>
      </c>
      <c r="C25" s="87">
        <f t="shared" si="7"/>
        <v>104</v>
      </c>
      <c r="D25" s="87">
        <f t="shared" si="7"/>
        <v>218</v>
      </c>
      <c r="E25" s="87">
        <f t="shared" si="7"/>
        <v>194</v>
      </c>
      <c r="F25" s="87">
        <f t="shared" si="7"/>
        <v>109</v>
      </c>
      <c r="G25" s="87">
        <f t="shared" si="7"/>
        <v>191</v>
      </c>
      <c r="H25" s="87">
        <f t="shared" si="7"/>
        <v>251</v>
      </c>
      <c r="I25" s="87">
        <f t="shared" si="7"/>
        <v>351</v>
      </c>
      <c r="J25" s="87">
        <f t="shared" si="7"/>
        <v>394</v>
      </c>
      <c r="K25" s="87">
        <f t="shared" si="7"/>
        <v>334</v>
      </c>
      <c r="L25" s="87">
        <f t="shared" si="7"/>
        <v>363</v>
      </c>
      <c r="M25" s="87">
        <f t="shared" si="7"/>
        <v>407</v>
      </c>
      <c r="N25" s="185">
        <f t="shared" si="7"/>
        <v>555</v>
      </c>
    </row>
    <row r="26" spans="1:14" x14ac:dyDescent="0.2">
      <c r="A26" s="109" t="s">
        <v>57</v>
      </c>
      <c r="B26" s="183">
        <v>50</v>
      </c>
      <c r="C26" s="102">
        <v>51</v>
      </c>
      <c r="D26" s="102">
        <v>47</v>
      </c>
      <c r="E26" s="102">
        <v>57</v>
      </c>
      <c r="F26" s="102">
        <v>58</v>
      </c>
      <c r="G26" s="102">
        <v>81</v>
      </c>
      <c r="H26" s="102">
        <v>87</v>
      </c>
      <c r="I26" s="102">
        <v>93</v>
      </c>
      <c r="J26" s="103">
        <v>124</v>
      </c>
      <c r="K26" s="102">
        <v>112</v>
      </c>
      <c r="L26" s="85">
        <v>112</v>
      </c>
      <c r="M26" s="85">
        <v>70</v>
      </c>
      <c r="N26" s="182">
        <v>79</v>
      </c>
    </row>
    <row r="27" spans="1:14" x14ac:dyDescent="0.2">
      <c r="A27" s="109" t="s">
        <v>56</v>
      </c>
      <c r="B27" s="188">
        <v>54</v>
      </c>
      <c r="C27" s="103">
        <v>53</v>
      </c>
      <c r="D27" s="103">
        <v>171</v>
      </c>
      <c r="E27" s="103">
        <v>137</v>
      </c>
      <c r="F27" s="103">
        <v>51</v>
      </c>
      <c r="G27" s="103">
        <v>110</v>
      </c>
      <c r="H27" s="103">
        <v>164</v>
      </c>
      <c r="I27" s="103">
        <v>258</v>
      </c>
      <c r="J27" s="103">
        <v>270</v>
      </c>
      <c r="K27" s="102">
        <v>222</v>
      </c>
      <c r="L27" s="85">
        <v>251</v>
      </c>
      <c r="M27" s="85">
        <v>337</v>
      </c>
      <c r="N27" s="182">
        <v>476</v>
      </c>
    </row>
    <row r="28" spans="1:14" x14ac:dyDescent="0.2">
      <c r="A28" s="109"/>
      <c r="B28" s="188"/>
      <c r="C28" s="103"/>
      <c r="D28" s="103"/>
      <c r="E28" s="103"/>
      <c r="F28" s="103"/>
      <c r="G28" s="102"/>
      <c r="H28" s="102"/>
      <c r="I28" s="102"/>
      <c r="J28" s="102"/>
      <c r="K28" s="102"/>
      <c r="L28" s="85"/>
      <c r="M28" s="85"/>
      <c r="N28" s="77"/>
    </row>
    <row r="29" spans="1:14" s="184" customFormat="1" x14ac:dyDescent="0.2">
      <c r="A29" s="107" t="s">
        <v>12</v>
      </c>
      <c r="B29" s="187">
        <f t="shared" ref="B29:N29" si="8">+B30+B31</f>
        <v>226</v>
      </c>
      <c r="C29" s="86">
        <f t="shared" si="8"/>
        <v>266</v>
      </c>
      <c r="D29" s="86">
        <f t="shared" si="8"/>
        <v>297</v>
      </c>
      <c r="E29" s="86">
        <f t="shared" si="8"/>
        <v>191</v>
      </c>
      <c r="F29" s="86">
        <f t="shared" si="8"/>
        <v>169</v>
      </c>
      <c r="G29" s="86">
        <f t="shared" si="8"/>
        <v>170</v>
      </c>
      <c r="H29" s="86">
        <f t="shared" si="8"/>
        <v>326</v>
      </c>
      <c r="I29" s="86">
        <f t="shared" si="8"/>
        <v>353</v>
      </c>
      <c r="J29" s="86">
        <f t="shared" si="8"/>
        <v>346</v>
      </c>
      <c r="K29" s="86">
        <f t="shared" si="8"/>
        <v>385</v>
      </c>
      <c r="L29" s="86">
        <f t="shared" si="8"/>
        <v>546</v>
      </c>
      <c r="M29" s="86">
        <f t="shared" si="8"/>
        <v>609</v>
      </c>
      <c r="N29" s="185">
        <f t="shared" si="8"/>
        <v>789</v>
      </c>
    </row>
    <row r="30" spans="1:14" x14ac:dyDescent="0.2">
      <c r="A30" s="109" t="s">
        <v>57</v>
      </c>
      <c r="B30" s="183">
        <v>74</v>
      </c>
      <c r="C30" s="102">
        <v>163</v>
      </c>
      <c r="D30" s="102">
        <v>142</v>
      </c>
      <c r="E30" s="102">
        <v>115</v>
      </c>
      <c r="F30" s="102">
        <v>54</v>
      </c>
      <c r="G30" s="102">
        <v>102</v>
      </c>
      <c r="H30" s="102">
        <v>103</v>
      </c>
      <c r="I30" s="102">
        <v>62</v>
      </c>
      <c r="J30" s="102">
        <v>122</v>
      </c>
      <c r="K30" s="102">
        <v>161</v>
      </c>
      <c r="L30" s="85">
        <v>162</v>
      </c>
      <c r="M30" s="85">
        <v>236</v>
      </c>
      <c r="N30" s="182">
        <v>189.64864864864865</v>
      </c>
    </row>
    <row r="31" spans="1:14" x14ac:dyDescent="0.2">
      <c r="A31" s="109" t="s">
        <v>56</v>
      </c>
      <c r="B31" s="183">
        <v>152</v>
      </c>
      <c r="C31" s="102">
        <v>103</v>
      </c>
      <c r="D31" s="102">
        <v>155</v>
      </c>
      <c r="E31" s="102">
        <v>76</v>
      </c>
      <c r="F31" s="102">
        <v>115</v>
      </c>
      <c r="G31" s="102">
        <v>68</v>
      </c>
      <c r="H31" s="102">
        <v>223</v>
      </c>
      <c r="I31" s="102">
        <v>291</v>
      </c>
      <c r="J31" s="102">
        <v>224</v>
      </c>
      <c r="K31" s="102">
        <v>224</v>
      </c>
      <c r="L31" s="85">
        <v>384</v>
      </c>
      <c r="M31" s="85">
        <v>373</v>
      </c>
      <c r="N31" s="182">
        <v>599.35135135135135</v>
      </c>
    </row>
    <row r="32" spans="1:14" x14ac:dyDescent="0.2">
      <c r="A32" s="108"/>
      <c r="B32" s="183"/>
      <c r="C32" s="102"/>
      <c r="D32" s="102"/>
      <c r="E32" s="102"/>
      <c r="F32" s="102"/>
      <c r="G32" s="102"/>
      <c r="H32" s="102"/>
      <c r="I32" s="102"/>
      <c r="J32" s="102"/>
      <c r="K32" s="102"/>
      <c r="L32" s="85"/>
      <c r="M32" s="85"/>
      <c r="N32" s="77"/>
    </row>
    <row r="33" spans="1:14" s="184" customFormat="1" x14ac:dyDescent="0.2">
      <c r="A33" s="107" t="s">
        <v>11</v>
      </c>
      <c r="B33" s="186">
        <f t="shared" ref="B33:L33" si="9">+B34+B35</f>
        <v>3103</v>
      </c>
      <c r="C33" s="87">
        <f t="shared" si="9"/>
        <v>1971</v>
      </c>
      <c r="D33" s="87">
        <f t="shared" si="9"/>
        <v>2166</v>
      </c>
      <c r="E33" s="87">
        <f t="shared" si="9"/>
        <v>2266</v>
      </c>
      <c r="F33" s="87">
        <f t="shared" si="9"/>
        <v>2707</v>
      </c>
      <c r="G33" s="87">
        <f t="shared" si="9"/>
        <v>2620</v>
      </c>
      <c r="H33" s="87">
        <f t="shared" si="9"/>
        <v>2524</v>
      </c>
      <c r="I33" s="87">
        <f t="shared" si="9"/>
        <v>2835</v>
      </c>
      <c r="J33" s="87">
        <f t="shared" si="9"/>
        <v>2487</v>
      </c>
      <c r="K33" s="87">
        <f t="shared" si="9"/>
        <v>2558</v>
      </c>
      <c r="L33" s="87">
        <f t="shared" si="9"/>
        <v>3255</v>
      </c>
      <c r="M33" s="87">
        <v>4017</v>
      </c>
      <c r="N33" s="185">
        <f>+N34+N35</f>
        <v>5466</v>
      </c>
    </row>
    <row r="34" spans="1:14" ht="16.5" customHeight="1" x14ac:dyDescent="0.2">
      <c r="A34" s="109" t="s">
        <v>57</v>
      </c>
      <c r="B34" s="183">
        <v>1165</v>
      </c>
      <c r="C34" s="102">
        <v>493</v>
      </c>
      <c r="D34" s="102">
        <v>728</v>
      </c>
      <c r="E34" s="102">
        <v>250</v>
      </c>
      <c r="F34" s="102">
        <v>462</v>
      </c>
      <c r="G34" s="102">
        <v>497</v>
      </c>
      <c r="H34" s="102">
        <v>439</v>
      </c>
      <c r="I34" s="102">
        <v>463</v>
      </c>
      <c r="J34" s="102">
        <v>495</v>
      </c>
      <c r="K34" s="102">
        <v>537</v>
      </c>
      <c r="L34" s="85">
        <v>522</v>
      </c>
      <c r="M34" s="85">
        <v>505</v>
      </c>
      <c r="N34" s="182">
        <v>602</v>
      </c>
    </row>
    <row r="35" spans="1:14" x14ac:dyDescent="0.2">
      <c r="A35" s="109" t="s">
        <v>56</v>
      </c>
      <c r="B35" s="183">
        <v>1938</v>
      </c>
      <c r="C35" s="102">
        <v>1478</v>
      </c>
      <c r="D35" s="102">
        <v>1438</v>
      </c>
      <c r="E35" s="102">
        <v>2016</v>
      </c>
      <c r="F35" s="102">
        <v>2245</v>
      </c>
      <c r="G35" s="102">
        <v>2123</v>
      </c>
      <c r="H35" s="102">
        <v>2085</v>
      </c>
      <c r="I35" s="102">
        <v>2372</v>
      </c>
      <c r="J35" s="102">
        <v>1992</v>
      </c>
      <c r="K35" s="102">
        <v>2021</v>
      </c>
      <c r="L35" s="85">
        <v>2733</v>
      </c>
      <c r="M35" s="85">
        <v>3512</v>
      </c>
      <c r="N35" s="182">
        <v>4864</v>
      </c>
    </row>
    <row r="36" spans="1:14" x14ac:dyDescent="0.2">
      <c r="A36" s="108"/>
      <c r="B36" s="183"/>
      <c r="C36" s="102"/>
      <c r="D36" s="102"/>
      <c r="E36" s="102"/>
      <c r="F36" s="102"/>
      <c r="G36" s="102"/>
      <c r="H36" s="102"/>
      <c r="I36" s="102"/>
      <c r="J36" s="102"/>
      <c r="K36" s="102"/>
      <c r="L36" s="85"/>
      <c r="M36" s="85"/>
      <c r="N36" s="77"/>
    </row>
    <row r="37" spans="1:14" s="184" customFormat="1" x14ac:dyDescent="0.2">
      <c r="A37" s="107" t="s">
        <v>10</v>
      </c>
      <c r="B37" s="186">
        <f t="shared" ref="B37:L37" si="10">+B38+B39</f>
        <v>204</v>
      </c>
      <c r="C37" s="87">
        <f t="shared" si="10"/>
        <v>159</v>
      </c>
      <c r="D37" s="87">
        <f t="shared" si="10"/>
        <v>266</v>
      </c>
      <c r="E37" s="87">
        <f t="shared" si="10"/>
        <v>250</v>
      </c>
      <c r="F37" s="87">
        <f t="shared" si="10"/>
        <v>239</v>
      </c>
      <c r="G37" s="87">
        <f t="shared" si="10"/>
        <v>268</v>
      </c>
      <c r="H37" s="87">
        <f t="shared" si="10"/>
        <v>372</v>
      </c>
      <c r="I37" s="87">
        <f t="shared" si="10"/>
        <v>400</v>
      </c>
      <c r="J37" s="87">
        <f t="shared" si="10"/>
        <v>449</v>
      </c>
      <c r="K37" s="87">
        <f t="shared" si="10"/>
        <v>568</v>
      </c>
      <c r="L37" s="87">
        <f t="shared" si="10"/>
        <v>544</v>
      </c>
      <c r="M37" s="87">
        <v>606</v>
      </c>
      <c r="N37" s="185">
        <f>+N38+N39</f>
        <v>736</v>
      </c>
    </row>
    <row r="38" spans="1:14" x14ac:dyDescent="0.2">
      <c r="A38" s="109" t="s">
        <v>57</v>
      </c>
      <c r="B38" s="183">
        <v>106</v>
      </c>
      <c r="C38" s="102">
        <v>62</v>
      </c>
      <c r="D38" s="102">
        <v>208</v>
      </c>
      <c r="E38" s="102">
        <v>140</v>
      </c>
      <c r="F38" s="102">
        <v>84</v>
      </c>
      <c r="G38" s="102">
        <v>93</v>
      </c>
      <c r="H38" s="102">
        <v>159</v>
      </c>
      <c r="I38" s="102">
        <v>132</v>
      </c>
      <c r="J38" s="102">
        <v>170</v>
      </c>
      <c r="K38" s="102">
        <v>140</v>
      </c>
      <c r="L38" s="85">
        <v>220</v>
      </c>
      <c r="M38" s="85">
        <v>168</v>
      </c>
      <c r="N38" s="182">
        <v>45.593984962406012</v>
      </c>
    </row>
    <row r="39" spans="1:14" x14ac:dyDescent="0.2">
      <c r="A39" s="109" t="s">
        <v>56</v>
      </c>
      <c r="B39" s="183">
        <v>98</v>
      </c>
      <c r="C39" s="102">
        <v>97</v>
      </c>
      <c r="D39" s="102">
        <v>58</v>
      </c>
      <c r="E39" s="102">
        <v>110</v>
      </c>
      <c r="F39" s="102">
        <v>155</v>
      </c>
      <c r="G39" s="102">
        <v>175</v>
      </c>
      <c r="H39" s="102">
        <v>213</v>
      </c>
      <c r="I39" s="102">
        <v>268</v>
      </c>
      <c r="J39" s="102">
        <v>279</v>
      </c>
      <c r="K39" s="102">
        <v>428</v>
      </c>
      <c r="L39" s="85">
        <v>324</v>
      </c>
      <c r="M39" s="85">
        <v>438</v>
      </c>
      <c r="N39" s="182">
        <v>690.40601503759399</v>
      </c>
    </row>
    <row r="40" spans="1:14" x14ac:dyDescent="0.2">
      <c r="A40" s="108"/>
      <c r="B40" s="183"/>
      <c r="C40" s="102"/>
      <c r="D40" s="102"/>
      <c r="E40" s="102"/>
      <c r="F40" s="102"/>
      <c r="G40" s="102"/>
      <c r="H40" s="102"/>
      <c r="I40" s="102"/>
      <c r="J40" s="102"/>
      <c r="K40" s="102"/>
      <c r="L40" s="85"/>
      <c r="M40" s="85"/>
      <c r="N40" s="77"/>
    </row>
    <row r="41" spans="1:14" s="184" customFormat="1" x14ac:dyDescent="0.2">
      <c r="A41" s="107" t="s">
        <v>9</v>
      </c>
      <c r="B41" s="186">
        <f t="shared" ref="B41:L41" si="11">+B42+B43</f>
        <v>42</v>
      </c>
      <c r="C41" s="87">
        <f t="shared" si="11"/>
        <v>53</v>
      </c>
      <c r="D41" s="87">
        <f t="shared" si="11"/>
        <v>81</v>
      </c>
      <c r="E41" s="87">
        <f t="shared" si="11"/>
        <v>109</v>
      </c>
      <c r="F41" s="87">
        <f t="shared" si="11"/>
        <v>166</v>
      </c>
      <c r="G41" s="87">
        <f t="shared" si="11"/>
        <v>135</v>
      </c>
      <c r="H41" s="87">
        <f t="shared" si="11"/>
        <v>96</v>
      </c>
      <c r="I41" s="87">
        <f t="shared" si="11"/>
        <v>87</v>
      </c>
      <c r="J41" s="87">
        <f t="shared" si="11"/>
        <v>115</v>
      </c>
      <c r="K41" s="87">
        <f t="shared" si="11"/>
        <v>119</v>
      </c>
      <c r="L41" s="87">
        <f t="shared" si="11"/>
        <v>160</v>
      </c>
      <c r="M41" s="87">
        <v>167</v>
      </c>
      <c r="N41" s="185">
        <f>+N42+N43</f>
        <v>268</v>
      </c>
    </row>
    <row r="42" spans="1:14" x14ac:dyDescent="0.2">
      <c r="A42" s="109" t="s">
        <v>57</v>
      </c>
      <c r="B42" s="183">
        <v>22</v>
      </c>
      <c r="C42" s="102">
        <v>33</v>
      </c>
      <c r="D42" s="102">
        <v>50</v>
      </c>
      <c r="E42" s="102">
        <v>35</v>
      </c>
      <c r="F42" s="102">
        <v>102</v>
      </c>
      <c r="G42" s="102">
        <v>79</v>
      </c>
      <c r="H42" s="102">
        <v>64</v>
      </c>
      <c r="I42" s="102">
        <v>58</v>
      </c>
      <c r="J42" s="102">
        <v>48</v>
      </c>
      <c r="K42" s="102">
        <v>45</v>
      </c>
      <c r="L42" s="85">
        <v>70</v>
      </c>
      <c r="M42" s="85">
        <v>54</v>
      </c>
      <c r="N42" s="182">
        <v>4</v>
      </c>
    </row>
    <row r="43" spans="1:14" x14ac:dyDescent="0.2">
      <c r="A43" s="181" t="s">
        <v>56</v>
      </c>
      <c r="B43" s="180">
        <v>20</v>
      </c>
      <c r="C43" s="99">
        <v>20</v>
      </c>
      <c r="D43" s="99">
        <v>31</v>
      </c>
      <c r="E43" s="99">
        <v>74</v>
      </c>
      <c r="F43" s="99">
        <v>64</v>
      </c>
      <c r="G43" s="99">
        <v>56</v>
      </c>
      <c r="H43" s="99">
        <v>32</v>
      </c>
      <c r="I43" s="99">
        <v>29</v>
      </c>
      <c r="J43" s="99">
        <v>67</v>
      </c>
      <c r="K43" s="98">
        <v>74</v>
      </c>
      <c r="L43" s="97">
        <v>90</v>
      </c>
      <c r="M43" s="97">
        <v>113</v>
      </c>
      <c r="N43" s="179">
        <v>264</v>
      </c>
    </row>
    <row r="44" spans="1:14" x14ac:dyDescent="0.2">
      <c r="A44" s="23" t="s">
        <v>5</v>
      </c>
      <c r="B44" s="178"/>
      <c r="C44" s="178"/>
      <c r="D44" s="178"/>
      <c r="E44" s="178"/>
      <c r="F44" s="178"/>
      <c r="G44" s="177"/>
      <c r="H44" s="177"/>
      <c r="I44" s="177"/>
      <c r="J44" s="177"/>
      <c r="K44" s="94"/>
      <c r="L44" s="176"/>
    </row>
    <row r="45" spans="1:14" x14ac:dyDescent="0.2">
      <c r="A45" s="25" t="s">
        <v>29</v>
      </c>
      <c r="B45" s="27"/>
      <c r="C45" s="27"/>
      <c r="D45" s="27"/>
      <c r="E45" s="27"/>
      <c r="F45" s="178"/>
      <c r="G45" s="177"/>
      <c r="H45" s="177"/>
      <c r="I45" s="177"/>
      <c r="J45" s="177"/>
      <c r="K45" s="94"/>
      <c r="L45" s="176"/>
    </row>
    <row r="46" spans="1:14" x14ac:dyDescent="0.2">
      <c r="A46" s="25" t="s">
        <v>26</v>
      </c>
      <c r="B46" s="178"/>
      <c r="C46" s="178"/>
      <c r="D46" s="27"/>
      <c r="E46" s="27"/>
      <c r="F46" s="178"/>
      <c r="G46" s="177"/>
      <c r="H46" s="177"/>
      <c r="I46" s="177"/>
      <c r="J46" s="177"/>
      <c r="K46" s="94"/>
      <c r="L46" s="176"/>
    </row>
    <row r="47" spans="1:14" x14ac:dyDescent="0.2">
      <c r="A47" s="25" t="s">
        <v>28</v>
      </c>
      <c r="B47" s="178"/>
      <c r="C47" s="178"/>
      <c r="D47" s="27"/>
      <c r="E47" s="27"/>
      <c r="F47" s="178"/>
      <c r="G47" s="177"/>
      <c r="H47" s="177"/>
      <c r="I47" s="177"/>
      <c r="J47" s="177"/>
      <c r="K47" s="94"/>
      <c r="L47" s="176"/>
    </row>
    <row r="48" spans="1:14" x14ac:dyDescent="0.2">
      <c r="A48" s="25" t="s">
        <v>27</v>
      </c>
      <c r="B48" s="178"/>
      <c r="C48" s="178"/>
      <c r="D48" s="27"/>
      <c r="E48" s="27"/>
      <c r="F48" s="178"/>
      <c r="G48" s="177"/>
      <c r="H48" s="177"/>
      <c r="I48" s="177"/>
      <c r="J48" s="177"/>
      <c r="K48" s="94"/>
      <c r="L48" s="176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3"/>
      <c r="B50" s="175"/>
      <c r="C50" s="175"/>
      <c r="D50" s="175"/>
      <c r="E50" s="175"/>
      <c r="F50" s="172"/>
      <c r="G50" s="171"/>
      <c r="H50" s="171"/>
      <c r="I50" s="171"/>
      <c r="J50" s="174"/>
      <c r="K50" s="170"/>
      <c r="L50" s="169"/>
    </row>
    <row r="51" spans="1:12" x14ac:dyDescent="0.2">
      <c r="A51" s="173"/>
      <c r="B51" s="172"/>
      <c r="C51" s="172"/>
      <c r="D51" s="172"/>
      <c r="E51" s="172"/>
      <c r="F51" s="172"/>
      <c r="G51" s="171"/>
      <c r="H51" s="171"/>
      <c r="I51" s="171"/>
      <c r="J51" s="171"/>
      <c r="K51" s="170"/>
      <c r="L51" s="169"/>
    </row>
    <row r="52" spans="1:12" x14ac:dyDescent="0.2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0"/>
      <c r="L52" s="169"/>
    </row>
    <row r="53" spans="1:12" x14ac:dyDescent="0.2">
      <c r="B53" s="168"/>
      <c r="C53" s="168"/>
      <c r="D53" s="168"/>
      <c r="E53" s="168"/>
      <c r="F53" s="168"/>
      <c r="G53" s="168"/>
      <c r="H53" s="168"/>
      <c r="I53" s="167"/>
      <c r="J53" s="167"/>
      <c r="K53" s="91"/>
      <c r="L53" s="166"/>
    </row>
    <row r="54" spans="1:12" x14ac:dyDescent="0.2">
      <c r="B54" s="168"/>
      <c r="C54" s="168"/>
      <c r="D54" s="168"/>
      <c r="E54" s="168"/>
      <c r="F54" s="168"/>
      <c r="G54" s="168"/>
      <c r="H54" s="168"/>
      <c r="I54" s="167"/>
      <c r="J54" s="167"/>
      <c r="K54" s="91"/>
      <c r="L54" s="166"/>
    </row>
    <row r="55" spans="1:12" x14ac:dyDescent="0.2">
      <c r="B55" s="168"/>
      <c r="C55" s="168"/>
      <c r="D55" s="168"/>
      <c r="E55" s="168"/>
      <c r="F55" s="168"/>
      <c r="G55" s="168"/>
      <c r="H55" s="168"/>
      <c r="I55" s="167"/>
      <c r="J55" s="167"/>
      <c r="K55" s="91"/>
      <c r="L55" s="166"/>
    </row>
    <row r="56" spans="1:12" x14ac:dyDescent="0.2">
      <c r="B56" s="168"/>
      <c r="C56" s="168"/>
      <c r="D56" s="168"/>
      <c r="E56" s="168"/>
      <c r="F56" s="168"/>
      <c r="G56" s="168"/>
      <c r="H56" s="168"/>
      <c r="I56" s="167"/>
      <c r="J56" s="167"/>
      <c r="K56" s="91"/>
      <c r="L56" s="166"/>
    </row>
    <row r="57" spans="1:12" x14ac:dyDescent="0.2">
      <c r="B57" s="168"/>
      <c r="C57" s="168"/>
      <c r="D57" s="168"/>
      <c r="E57" s="168"/>
      <c r="F57" s="168"/>
      <c r="G57" s="168"/>
      <c r="H57" s="168"/>
      <c r="I57" s="167"/>
      <c r="J57" s="167"/>
      <c r="K57" s="91"/>
      <c r="L57" s="166"/>
    </row>
    <row r="58" spans="1:12" x14ac:dyDescent="0.2">
      <c r="B58" s="168"/>
      <c r="C58" s="168"/>
      <c r="D58" s="168"/>
      <c r="E58" s="168"/>
      <c r="F58" s="168"/>
      <c r="G58" s="168"/>
      <c r="H58" s="168"/>
      <c r="I58" s="167"/>
      <c r="J58" s="167"/>
      <c r="K58" s="91"/>
      <c r="L58" s="166"/>
    </row>
    <row r="59" spans="1:12" x14ac:dyDescent="0.2">
      <c r="B59" s="168"/>
      <c r="C59" s="168"/>
      <c r="D59" s="168"/>
      <c r="E59" s="168"/>
      <c r="F59" s="168"/>
      <c r="G59" s="168"/>
      <c r="H59" s="168"/>
      <c r="I59" s="167"/>
      <c r="J59" s="167"/>
      <c r="K59" s="91"/>
      <c r="L59" s="166"/>
    </row>
    <row r="60" spans="1:12" x14ac:dyDescent="0.2">
      <c r="B60" s="168"/>
      <c r="C60" s="168"/>
      <c r="D60" s="168"/>
      <c r="E60" s="168"/>
      <c r="F60" s="168"/>
      <c r="G60" s="168"/>
      <c r="H60" s="168"/>
      <c r="I60" s="167"/>
      <c r="J60" s="167"/>
      <c r="K60" s="91"/>
      <c r="L60" s="166"/>
    </row>
    <row r="61" spans="1:12" x14ac:dyDescent="0.2">
      <c r="B61" s="168"/>
      <c r="C61" s="168"/>
      <c r="D61" s="168"/>
      <c r="E61" s="168"/>
      <c r="F61" s="168"/>
      <c r="G61" s="168"/>
      <c r="H61" s="168"/>
      <c r="I61" s="167"/>
      <c r="J61" s="167"/>
      <c r="K61" s="91"/>
      <c r="L61" s="166"/>
    </row>
    <row r="62" spans="1:12" x14ac:dyDescent="0.2">
      <c r="B62" s="168"/>
      <c r="C62" s="168"/>
      <c r="D62" s="168"/>
      <c r="E62" s="168"/>
      <c r="F62" s="168"/>
      <c r="G62" s="168"/>
      <c r="H62" s="168"/>
      <c r="I62" s="167"/>
      <c r="J62" s="167"/>
      <c r="K62" s="91"/>
      <c r="L62" s="166"/>
    </row>
    <row r="63" spans="1:12" x14ac:dyDescent="0.2">
      <c r="B63" s="168"/>
      <c r="C63" s="168"/>
      <c r="D63" s="168"/>
      <c r="E63" s="168"/>
      <c r="F63" s="168"/>
      <c r="G63" s="168"/>
      <c r="H63" s="168"/>
      <c r="I63" s="167"/>
      <c r="J63" s="167"/>
      <c r="K63" s="91"/>
      <c r="L63" s="166"/>
    </row>
    <row r="64" spans="1:12" x14ac:dyDescent="0.2">
      <c r="B64" s="168"/>
      <c r="C64" s="168"/>
      <c r="D64" s="168"/>
      <c r="E64" s="168"/>
      <c r="F64" s="168"/>
      <c r="G64" s="168"/>
      <c r="H64" s="168"/>
      <c r="I64" s="167"/>
      <c r="J64" s="167"/>
      <c r="K64" s="91"/>
      <c r="L64" s="166"/>
    </row>
    <row r="65" spans="2:12" x14ac:dyDescent="0.2">
      <c r="B65" s="168"/>
      <c r="C65" s="168"/>
      <c r="D65" s="168"/>
      <c r="E65" s="168"/>
      <c r="F65" s="168"/>
      <c r="G65" s="168"/>
      <c r="H65" s="168"/>
      <c r="I65" s="167"/>
      <c r="J65" s="167"/>
      <c r="K65" s="91"/>
      <c r="L65" s="166"/>
    </row>
    <row r="66" spans="2:12" x14ac:dyDescent="0.2">
      <c r="B66" s="168"/>
      <c r="C66" s="168"/>
      <c r="D66" s="168"/>
      <c r="E66" s="168"/>
      <c r="F66" s="168"/>
      <c r="G66" s="168"/>
      <c r="H66" s="168"/>
      <c r="I66" s="167"/>
      <c r="J66" s="167"/>
      <c r="K66" s="91"/>
      <c r="L66" s="166"/>
    </row>
    <row r="67" spans="2:12" x14ac:dyDescent="0.2">
      <c r="B67" s="168"/>
      <c r="C67" s="168"/>
      <c r="D67" s="168"/>
      <c r="E67" s="168"/>
      <c r="F67" s="168"/>
      <c r="G67" s="168"/>
      <c r="H67" s="168"/>
      <c r="I67" s="167"/>
      <c r="J67" s="167"/>
      <c r="K67" s="91"/>
      <c r="L67" s="166"/>
    </row>
    <row r="68" spans="2:12" x14ac:dyDescent="0.2">
      <c r="B68" s="168"/>
      <c r="C68" s="168"/>
      <c r="D68" s="168"/>
      <c r="E68" s="168"/>
      <c r="F68" s="168"/>
      <c r="G68" s="168"/>
      <c r="H68" s="168"/>
      <c r="I68" s="167"/>
      <c r="J68" s="167"/>
      <c r="K68" s="91"/>
      <c r="L68" s="166"/>
    </row>
    <row r="69" spans="2:12" x14ac:dyDescent="0.2">
      <c r="B69" s="168"/>
      <c r="C69" s="168"/>
      <c r="D69" s="168"/>
      <c r="E69" s="168"/>
      <c r="F69" s="168"/>
      <c r="G69" s="168"/>
      <c r="H69" s="168"/>
      <c r="I69" s="167"/>
      <c r="J69" s="167"/>
      <c r="K69" s="91"/>
      <c r="L69" s="166"/>
    </row>
    <row r="70" spans="2:12" x14ac:dyDescent="0.2">
      <c r="B70" s="168"/>
      <c r="C70" s="168"/>
      <c r="D70" s="168"/>
      <c r="E70" s="168"/>
      <c r="F70" s="168"/>
      <c r="G70" s="168"/>
      <c r="H70" s="168"/>
      <c r="I70" s="167"/>
      <c r="J70" s="167"/>
      <c r="K70" s="91"/>
      <c r="L70" s="166"/>
    </row>
    <row r="71" spans="2:12" x14ac:dyDescent="0.2">
      <c r="B71" s="168"/>
      <c r="C71" s="168"/>
      <c r="D71" s="168"/>
      <c r="E71" s="168"/>
      <c r="F71" s="168"/>
      <c r="G71" s="168"/>
      <c r="H71" s="168"/>
      <c r="I71" s="167"/>
      <c r="J71" s="167"/>
      <c r="K71" s="91"/>
      <c r="L71" s="166"/>
    </row>
    <row r="72" spans="2:12" x14ac:dyDescent="0.2">
      <c r="B72" s="168"/>
      <c r="C72" s="168"/>
      <c r="D72" s="168"/>
      <c r="E72" s="168"/>
      <c r="F72" s="168"/>
      <c r="G72" s="168"/>
      <c r="H72" s="168"/>
      <c r="I72" s="167"/>
      <c r="J72" s="167"/>
      <c r="K72" s="91"/>
      <c r="L72" s="166"/>
    </row>
    <row r="73" spans="2:12" x14ac:dyDescent="0.2">
      <c r="B73" s="168"/>
      <c r="C73" s="168"/>
      <c r="D73" s="168"/>
      <c r="E73" s="168"/>
      <c r="F73" s="168"/>
      <c r="G73" s="168"/>
      <c r="H73" s="168"/>
      <c r="I73" s="167"/>
      <c r="J73" s="167"/>
      <c r="K73" s="91"/>
      <c r="L73" s="166"/>
    </row>
    <row r="74" spans="2:12" x14ac:dyDescent="0.2">
      <c r="B74" s="168"/>
      <c r="C74" s="168"/>
      <c r="D74" s="168"/>
      <c r="E74" s="168"/>
      <c r="F74" s="168"/>
      <c r="G74" s="168"/>
      <c r="H74" s="168"/>
      <c r="I74" s="167"/>
      <c r="J74" s="167"/>
      <c r="K74" s="91"/>
      <c r="L74" s="166"/>
    </row>
    <row r="75" spans="2:12" x14ac:dyDescent="0.2">
      <c r="B75" s="168"/>
      <c r="C75" s="168"/>
      <c r="D75" s="168"/>
      <c r="E75" s="168"/>
      <c r="F75" s="168"/>
      <c r="G75" s="168"/>
      <c r="H75" s="168"/>
      <c r="I75" s="167"/>
      <c r="J75" s="167"/>
      <c r="K75" s="91"/>
      <c r="L75" s="166"/>
    </row>
    <row r="76" spans="2:12" x14ac:dyDescent="0.2">
      <c r="B76" s="168"/>
      <c r="C76" s="168"/>
      <c r="D76" s="168"/>
      <c r="E76" s="168"/>
      <c r="F76" s="168"/>
      <c r="G76" s="168"/>
      <c r="H76" s="168"/>
      <c r="I76" s="167"/>
      <c r="J76" s="167"/>
      <c r="K76" s="91"/>
      <c r="L76" s="166"/>
    </row>
    <row r="77" spans="2:12" x14ac:dyDescent="0.2">
      <c r="B77" s="168"/>
      <c r="C77" s="168"/>
      <c r="D77" s="168"/>
      <c r="E77" s="168"/>
      <c r="F77" s="168"/>
      <c r="G77" s="168"/>
      <c r="H77" s="168"/>
      <c r="I77" s="167"/>
      <c r="J77" s="167"/>
      <c r="K77" s="91"/>
      <c r="L77" s="166"/>
    </row>
    <row r="78" spans="2:12" x14ac:dyDescent="0.2">
      <c r="B78" s="168"/>
      <c r="C78" s="168"/>
      <c r="D78" s="168"/>
      <c r="E78" s="168"/>
      <c r="F78" s="168"/>
      <c r="G78" s="168"/>
      <c r="H78" s="168"/>
      <c r="I78" s="167"/>
      <c r="J78" s="167"/>
      <c r="K78" s="91"/>
      <c r="L78" s="166"/>
    </row>
    <row r="79" spans="2:12" x14ac:dyDescent="0.2">
      <c r="B79" s="168"/>
      <c r="C79" s="168"/>
      <c r="D79" s="168"/>
      <c r="E79" s="168"/>
      <c r="F79" s="168"/>
      <c r="G79" s="168"/>
      <c r="H79" s="168"/>
      <c r="I79" s="167"/>
      <c r="J79" s="167"/>
      <c r="K79" s="91"/>
      <c r="L79" s="166"/>
    </row>
    <row r="80" spans="2:12" x14ac:dyDescent="0.2">
      <c r="B80" s="168"/>
      <c r="C80" s="168"/>
      <c r="D80" s="168"/>
      <c r="E80" s="168"/>
      <c r="F80" s="168"/>
      <c r="G80" s="168"/>
      <c r="H80" s="168"/>
      <c r="I80" s="167"/>
      <c r="J80" s="167"/>
      <c r="K80" s="91"/>
      <c r="L80" s="166"/>
    </row>
    <row r="81" spans="2:12" x14ac:dyDescent="0.2">
      <c r="B81" s="168"/>
      <c r="C81" s="168"/>
      <c r="D81" s="168"/>
      <c r="E81" s="168"/>
      <c r="F81" s="168"/>
      <c r="G81" s="168"/>
      <c r="H81" s="168"/>
      <c r="I81" s="167"/>
      <c r="J81" s="167"/>
      <c r="K81" s="91"/>
      <c r="L81" s="166"/>
    </row>
    <row r="82" spans="2:12" x14ac:dyDescent="0.2">
      <c r="B82" s="168"/>
      <c r="C82" s="168"/>
      <c r="D82" s="168"/>
      <c r="E82" s="168"/>
      <c r="F82" s="168"/>
      <c r="G82" s="168"/>
      <c r="H82" s="168"/>
      <c r="I82" s="167"/>
      <c r="J82" s="167"/>
      <c r="K82" s="91"/>
      <c r="L82" s="166"/>
    </row>
    <row r="83" spans="2:12" x14ac:dyDescent="0.2">
      <c r="B83" s="168"/>
      <c r="C83" s="168"/>
      <c r="D83" s="168"/>
      <c r="E83" s="168"/>
      <c r="F83" s="168"/>
      <c r="G83" s="168"/>
      <c r="H83" s="168"/>
      <c r="I83" s="167"/>
      <c r="J83" s="167"/>
      <c r="K83" s="91"/>
      <c r="L83" s="166"/>
    </row>
    <row r="84" spans="2:12" x14ac:dyDescent="0.2">
      <c r="B84" s="168"/>
      <c r="C84" s="168"/>
      <c r="D84" s="168"/>
      <c r="E84" s="168"/>
      <c r="F84" s="168"/>
      <c r="G84" s="168"/>
      <c r="H84" s="168"/>
      <c r="I84" s="167"/>
      <c r="J84" s="167"/>
      <c r="K84" s="91"/>
      <c r="L84" s="166"/>
    </row>
    <row r="85" spans="2:12" x14ac:dyDescent="0.2">
      <c r="B85" s="168"/>
      <c r="C85" s="168"/>
      <c r="D85" s="168"/>
      <c r="E85" s="168"/>
      <c r="F85" s="168"/>
      <c r="G85" s="168"/>
      <c r="H85" s="168"/>
      <c r="I85" s="167"/>
      <c r="J85" s="167"/>
      <c r="K85" s="91"/>
      <c r="L85" s="166"/>
    </row>
    <row r="86" spans="2:12" x14ac:dyDescent="0.2">
      <c r="B86" s="168"/>
      <c r="C86" s="168"/>
      <c r="D86" s="168"/>
      <c r="E86" s="168"/>
      <c r="F86" s="168"/>
      <c r="G86" s="168"/>
      <c r="H86" s="168"/>
      <c r="I86" s="167"/>
      <c r="J86" s="167"/>
      <c r="K86" s="91"/>
      <c r="L86" s="166"/>
    </row>
    <row r="87" spans="2:12" x14ac:dyDescent="0.2">
      <c r="B87" s="168"/>
      <c r="C87" s="168"/>
      <c r="D87" s="168"/>
      <c r="E87" s="168"/>
      <c r="F87" s="168"/>
      <c r="G87" s="168"/>
      <c r="H87" s="168"/>
      <c r="I87" s="167"/>
      <c r="J87" s="167"/>
      <c r="K87" s="91"/>
      <c r="L87" s="166"/>
    </row>
    <row r="88" spans="2:12" x14ac:dyDescent="0.2">
      <c r="B88" s="168"/>
      <c r="C88" s="168"/>
      <c r="D88" s="168"/>
      <c r="E88" s="168"/>
      <c r="F88" s="168"/>
      <c r="G88" s="168"/>
      <c r="H88" s="168"/>
      <c r="I88" s="167"/>
      <c r="J88" s="167"/>
      <c r="K88" s="91"/>
      <c r="L88" s="166"/>
    </row>
    <row r="89" spans="2:12" x14ac:dyDescent="0.2">
      <c r="B89" s="168"/>
      <c r="C89" s="168"/>
      <c r="D89" s="168"/>
      <c r="E89" s="168"/>
      <c r="F89" s="168"/>
      <c r="G89" s="168"/>
      <c r="H89" s="168"/>
      <c r="I89" s="167"/>
      <c r="J89" s="167"/>
      <c r="K89" s="91"/>
      <c r="L89" s="166"/>
    </row>
    <row r="90" spans="2:12" x14ac:dyDescent="0.2">
      <c r="B90" s="168"/>
      <c r="C90" s="168"/>
      <c r="D90" s="168"/>
      <c r="E90" s="168"/>
      <c r="F90" s="168"/>
      <c r="G90" s="168"/>
      <c r="H90" s="168"/>
      <c r="I90" s="167"/>
      <c r="J90" s="167"/>
      <c r="K90" s="91"/>
      <c r="L90" s="166"/>
    </row>
    <row r="91" spans="2:12" x14ac:dyDescent="0.2">
      <c r="B91" s="168"/>
      <c r="C91" s="168"/>
      <c r="D91" s="168"/>
      <c r="E91" s="168"/>
      <c r="F91" s="168"/>
      <c r="G91" s="168"/>
      <c r="H91" s="168"/>
      <c r="I91" s="167"/>
      <c r="J91" s="167"/>
      <c r="K91" s="91"/>
      <c r="L91" s="166"/>
    </row>
    <row r="92" spans="2:12" x14ac:dyDescent="0.2">
      <c r="B92" s="168"/>
      <c r="C92" s="168"/>
      <c r="D92" s="168"/>
      <c r="E92" s="168"/>
      <c r="F92" s="168"/>
      <c r="G92" s="168"/>
      <c r="H92" s="168"/>
      <c r="I92" s="167"/>
      <c r="J92" s="167"/>
      <c r="K92" s="91"/>
      <c r="L92" s="166"/>
    </row>
    <row r="93" spans="2:12" x14ac:dyDescent="0.2">
      <c r="B93" s="168"/>
      <c r="C93" s="168"/>
      <c r="D93" s="168"/>
      <c r="E93" s="168"/>
      <c r="F93" s="168"/>
      <c r="G93" s="168"/>
      <c r="H93" s="168"/>
      <c r="I93" s="167"/>
      <c r="J93" s="167"/>
      <c r="K93" s="91"/>
      <c r="L93" s="166"/>
    </row>
    <row r="94" spans="2:12" x14ac:dyDescent="0.2">
      <c r="I94" s="91"/>
      <c r="J94" s="91"/>
      <c r="K94" s="91"/>
      <c r="L94" s="166"/>
    </row>
    <row r="95" spans="2:12" x14ac:dyDescent="0.2">
      <c r="I95" s="91"/>
      <c r="J95" s="91"/>
      <c r="K95" s="91"/>
      <c r="L95" s="166"/>
    </row>
    <row r="96" spans="2:12" x14ac:dyDescent="0.2">
      <c r="I96" s="91"/>
      <c r="J96" s="91"/>
      <c r="K96" s="91"/>
      <c r="L96" s="166"/>
    </row>
    <row r="97" spans="9:12" x14ac:dyDescent="0.2">
      <c r="I97" s="91"/>
      <c r="J97" s="91"/>
      <c r="K97" s="91"/>
      <c r="L97" s="166"/>
    </row>
    <row r="98" spans="9:12" x14ac:dyDescent="0.2">
      <c r="I98" s="91"/>
      <c r="J98" s="91"/>
      <c r="K98" s="91"/>
      <c r="L98" s="166"/>
    </row>
    <row r="99" spans="9:12" x14ac:dyDescent="0.2">
      <c r="I99" s="91"/>
      <c r="J99" s="91"/>
      <c r="K99" s="91"/>
      <c r="L99" s="166"/>
    </row>
    <row r="100" spans="9:12" x14ac:dyDescent="0.2">
      <c r="I100" s="91"/>
      <c r="J100" s="91"/>
      <c r="K100" s="91"/>
      <c r="L100" s="166"/>
    </row>
    <row r="101" spans="9:12" x14ac:dyDescent="0.2">
      <c r="I101" s="91"/>
      <c r="J101" s="91"/>
      <c r="K101" s="91"/>
      <c r="L101" s="166"/>
    </row>
    <row r="102" spans="9:12" x14ac:dyDescent="0.2">
      <c r="I102" s="91"/>
      <c r="J102" s="91"/>
      <c r="K102" s="91"/>
      <c r="L102" s="166"/>
    </row>
    <row r="103" spans="9:12" x14ac:dyDescent="0.2">
      <c r="I103" s="91"/>
      <c r="J103" s="91"/>
      <c r="K103" s="91"/>
      <c r="L103" s="166"/>
    </row>
    <row r="104" spans="9:12" x14ac:dyDescent="0.2">
      <c r="I104" s="91"/>
      <c r="J104" s="91"/>
      <c r="K104" s="91"/>
      <c r="L104" s="166"/>
    </row>
    <row r="105" spans="9:12" x14ac:dyDescent="0.2">
      <c r="I105" s="91"/>
      <c r="J105" s="91"/>
      <c r="K105" s="91"/>
      <c r="L105" s="166"/>
    </row>
    <row r="106" spans="9:12" x14ac:dyDescent="0.2">
      <c r="I106" s="91"/>
      <c r="J106" s="91"/>
      <c r="K106" s="91"/>
      <c r="L106" s="166"/>
    </row>
    <row r="107" spans="9:12" x14ac:dyDescent="0.2">
      <c r="I107" s="91"/>
      <c r="J107" s="91"/>
      <c r="K107" s="91"/>
      <c r="L107" s="166"/>
    </row>
    <row r="108" spans="9:12" x14ac:dyDescent="0.2">
      <c r="I108" s="91"/>
      <c r="J108" s="91"/>
      <c r="K108" s="91"/>
      <c r="L108" s="166"/>
    </row>
    <row r="109" spans="9:12" x14ac:dyDescent="0.2">
      <c r="I109" s="91"/>
      <c r="J109" s="91"/>
      <c r="K109" s="91"/>
      <c r="L109" s="166"/>
    </row>
    <row r="110" spans="9:12" x14ac:dyDescent="0.2">
      <c r="I110" s="91"/>
      <c r="J110" s="91"/>
      <c r="K110" s="91"/>
      <c r="L110" s="166"/>
    </row>
    <row r="111" spans="9:12" x14ac:dyDescent="0.2">
      <c r="I111" s="91"/>
      <c r="J111" s="91"/>
      <c r="K111" s="91"/>
      <c r="L111" s="166"/>
    </row>
    <row r="112" spans="9:12" x14ac:dyDescent="0.2">
      <c r="I112" s="91"/>
      <c r="J112" s="91"/>
      <c r="K112" s="91"/>
      <c r="L112" s="166"/>
    </row>
    <row r="113" spans="9:12" x14ac:dyDescent="0.2">
      <c r="I113" s="91"/>
      <c r="J113" s="91"/>
      <c r="K113" s="91"/>
      <c r="L113" s="166"/>
    </row>
    <row r="114" spans="9:12" x14ac:dyDescent="0.2">
      <c r="I114" s="91"/>
      <c r="J114" s="91"/>
      <c r="K114" s="91"/>
      <c r="L114" s="166"/>
    </row>
    <row r="115" spans="9:12" x14ac:dyDescent="0.2">
      <c r="I115" s="91"/>
      <c r="J115" s="91"/>
      <c r="K115" s="91"/>
      <c r="L115" s="166"/>
    </row>
    <row r="116" spans="9:12" x14ac:dyDescent="0.2">
      <c r="I116" s="91"/>
      <c r="J116" s="91"/>
      <c r="K116" s="91"/>
      <c r="L116" s="166"/>
    </row>
    <row r="117" spans="9:12" x14ac:dyDescent="0.2">
      <c r="I117" s="91"/>
      <c r="J117" s="91"/>
      <c r="K117" s="91"/>
      <c r="L117" s="166"/>
    </row>
    <row r="118" spans="9:12" x14ac:dyDescent="0.2">
      <c r="I118" s="91"/>
      <c r="J118" s="91"/>
      <c r="K118" s="91"/>
      <c r="L118" s="166"/>
    </row>
    <row r="119" spans="9:12" x14ac:dyDescent="0.2">
      <c r="I119" s="91"/>
      <c r="J119" s="91"/>
      <c r="K119" s="91"/>
      <c r="L119" s="166"/>
    </row>
    <row r="120" spans="9:12" x14ac:dyDescent="0.2">
      <c r="I120" s="91"/>
      <c r="J120" s="91"/>
      <c r="K120" s="91"/>
      <c r="L120" s="166"/>
    </row>
    <row r="121" spans="9:12" x14ac:dyDescent="0.2">
      <c r="I121" s="91"/>
      <c r="J121" s="91"/>
      <c r="K121" s="91"/>
      <c r="L121" s="166"/>
    </row>
    <row r="122" spans="9:12" x14ac:dyDescent="0.2">
      <c r="I122" s="91"/>
      <c r="J122" s="91"/>
      <c r="K122" s="91"/>
      <c r="L122" s="166"/>
    </row>
    <row r="123" spans="9:12" x14ac:dyDescent="0.2">
      <c r="I123" s="91"/>
      <c r="J123" s="91"/>
      <c r="K123" s="91"/>
      <c r="L123" s="166"/>
    </row>
    <row r="124" spans="9:12" x14ac:dyDescent="0.2">
      <c r="I124" s="91"/>
      <c r="J124" s="91"/>
      <c r="K124" s="91"/>
      <c r="L124" s="166"/>
    </row>
    <row r="125" spans="9:12" x14ac:dyDescent="0.2">
      <c r="I125" s="91"/>
      <c r="J125" s="91"/>
      <c r="K125" s="91"/>
      <c r="L125" s="166"/>
    </row>
    <row r="126" spans="9:12" x14ac:dyDescent="0.2">
      <c r="I126" s="91"/>
      <c r="J126" s="91"/>
      <c r="K126" s="91"/>
      <c r="L126" s="166"/>
    </row>
    <row r="127" spans="9:12" x14ac:dyDescent="0.2">
      <c r="I127" s="91"/>
      <c r="J127" s="91"/>
      <c r="K127" s="91"/>
      <c r="L127" s="166"/>
    </row>
    <row r="128" spans="9:12" x14ac:dyDescent="0.2">
      <c r="I128" s="91"/>
      <c r="J128" s="91"/>
      <c r="K128" s="91"/>
    </row>
    <row r="129" spans="9:11" x14ac:dyDescent="0.2">
      <c r="I129" s="91"/>
      <c r="J129" s="91"/>
      <c r="K129" s="91"/>
    </row>
    <row r="130" spans="9:11" x14ac:dyDescent="0.2">
      <c r="I130" s="91"/>
      <c r="J130" s="91"/>
      <c r="K130" s="91"/>
    </row>
    <row r="131" spans="9:11" x14ac:dyDescent="0.2">
      <c r="I131" s="91"/>
      <c r="J131" s="91"/>
      <c r="K131" s="91"/>
    </row>
    <row r="132" spans="9:11" x14ac:dyDescent="0.2">
      <c r="I132" s="91"/>
      <c r="J132" s="91"/>
      <c r="K132" s="91"/>
    </row>
    <row r="133" spans="9:11" x14ac:dyDescent="0.2">
      <c r="I133" s="91"/>
      <c r="J133" s="91"/>
      <c r="K133" s="91"/>
    </row>
    <row r="134" spans="9:11" x14ac:dyDescent="0.2">
      <c r="I134" s="91"/>
      <c r="J134" s="91"/>
      <c r="K134" s="91"/>
    </row>
    <row r="135" spans="9:11" x14ac:dyDescent="0.2">
      <c r="I135" s="91"/>
      <c r="J135" s="91"/>
      <c r="K135" s="91"/>
    </row>
    <row r="136" spans="9:11" x14ac:dyDescent="0.2">
      <c r="I136" s="91"/>
      <c r="J136" s="91"/>
      <c r="K136" s="91"/>
    </row>
    <row r="137" spans="9:11" x14ac:dyDescent="0.2">
      <c r="I137" s="91"/>
      <c r="J137" s="91"/>
      <c r="K137" s="91"/>
    </row>
    <row r="138" spans="9:11" x14ac:dyDescent="0.2">
      <c r="I138" s="91"/>
      <c r="J138" s="91"/>
      <c r="K138" s="91"/>
    </row>
    <row r="139" spans="9:11" x14ac:dyDescent="0.2">
      <c r="I139" s="91"/>
      <c r="J139" s="91"/>
      <c r="K139" s="91"/>
    </row>
    <row r="140" spans="9:11" x14ac:dyDescent="0.2">
      <c r="I140" s="91"/>
      <c r="J140" s="91"/>
      <c r="K140" s="91"/>
    </row>
    <row r="141" spans="9:11" x14ac:dyDescent="0.2">
      <c r="I141" s="91"/>
      <c r="J141" s="91"/>
      <c r="K141" s="91"/>
    </row>
    <row r="142" spans="9:11" x14ac:dyDescent="0.2">
      <c r="I142" s="91"/>
      <c r="J142" s="91"/>
      <c r="K142" s="91"/>
    </row>
    <row r="143" spans="9:11" x14ac:dyDescent="0.2">
      <c r="I143" s="91"/>
      <c r="J143" s="91"/>
      <c r="K143" s="91"/>
    </row>
    <row r="144" spans="9:11" x14ac:dyDescent="0.2">
      <c r="I144" s="91"/>
      <c r="J144" s="91"/>
      <c r="K144" s="91"/>
    </row>
    <row r="145" spans="9:11" x14ac:dyDescent="0.2">
      <c r="I145" s="91"/>
      <c r="J145" s="91"/>
      <c r="K145" s="91"/>
    </row>
    <row r="146" spans="9:11" x14ac:dyDescent="0.2">
      <c r="I146" s="91"/>
      <c r="J146" s="91"/>
      <c r="K146" s="91"/>
    </row>
    <row r="147" spans="9:11" x14ac:dyDescent="0.2">
      <c r="I147" s="91"/>
      <c r="J147" s="91"/>
      <c r="K147" s="91"/>
    </row>
    <row r="148" spans="9:11" x14ac:dyDescent="0.2">
      <c r="I148" s="91"/>
      <c r="J148" s="91"/>
      <c r="K148" s="91"/>
    </row>
    <row r="149" spans="9:11" x14ac:dyDescent="0.2">
      <c r="I149" s="91"/>
      <c r="J149" s="91"/>
      <c r="K149" s="91"/>
    </row>
    <row r="150" spans="9:11" x14ac:dyDescent="0.2">
      <c r="I150" s="91"/>
      <c r="J150" s="91"/>
      <c r="K150" s="91"/>
    </row>
    <row r="151" spans="9:11" x14ac:dyDescent="0.2">
      <c r="I151" s="91"/>
      <c r="J151" s="91"/>
      <c r="K151" s="91"/>
    </row>
    <row r="152" spans="9:11" x14ac:dyDescent="0.2">
      <c r="I152" s="91"/>
      <c r="J152" s="91"/>
      <c r="K152" s="91"/>
    </row>
    <row r="153" spans="9:11" x14ac:dyDescent="0.2">
      <c r="I153" s="91"/>
      <c r="J153" s="91"/>
      <c r="K153" s="91"/>
    </row>
    <row r="154" spans="9:11" x14ac:dyDescent="0.2">
      <c r="I154" s="91"/>
      <c r="J154" s="91"/>
      <c r="K154" s="91"/>
    </row>
    <row r="155" spans="9:11" x14ac:dyDescent="0.2">
      <c r="I155" s="91"/>
      <c r="J155" s="91"/>
      <c r="K155" s="91"/>
    </row>
    <row r="156" spans="9:11" x14ac:dyDescent="0.2">
      <c r="I156" s="91"/>
      <c r="J156" s="91"/>
      <c r="K156" s="91"/>
    </row>
    <row r="157" spans="9:11" x14ac:dyDescent="0.2">
      <c r="I157" s="91"/>
      <c r="J157" s="91"/>
      <c r="K157" s="91"/>
    </row>
    <row r="158" spans="9:11" x14ac:dyDescent="0.2">
      <c r="I158" s="91"/>
      <c r="J158" s="91"/>
      <c r="K158" s="91"/>
    </row>
    <row r="159" spans="9:11" x14ac:dyDescent="0.2">
      <c r="I159" s="91"/>
      <c r="J159" s="91"/>
      <c r="K159" s="91"/>
    </row>
    <row r="160" spans="9:11" x14ac:dyDescent="0.2">
      <c r="I160" s="91"/>
      <c r="J160" s="91"/>
      <c r="K160" s="91"/>
    </row>
    <row r="161" spans="9:11" x14ac:dyDescent="0.2">
      <c r="I161" s="91"/>
      <c r="J161" s="91"/>
      <c r="K161" s="91"/>
    </row>
    <row r="162" spans="9:11" x14ac:dyDescent="0.2">
      <c r="I162" s="91"/>
      <c r="J162" s="91"/>
      <c r="K162" s="91"/>
    </row>
    <row r="163" spans="9:11" x14ac:dyDescent="0.2">
      <c r="I163" s="91"/>
      <c r="J163" s="91"/>
      <c r="K163" s="91"/>
    </row>
    <row r="164" spans="9:11" x14ac:dyDescent="0.2">
      <c r="I164" s="91"/>
      <c r="J164" s="91"/>
      <c r="K164" s="91"/>
    </row>
    <row r="165" spans="9:11" x14ac:dyDescent="0.2">
      <c r="I165" s="91"/>
      <c r="J165" s="91"/>
      <c r="K165" s="91"/>
    </row>
    <row r="166" spans="9:11" x14ac:dyDescent="0.2">
      <c r="I166" s="91"/>
      <c r="J166" s="91"/>
      <c r="K166" s="91"/>
    </row>
    <row r="167" spans="9:11" x14ac:dyDescent="0.2">
      <c r="I167" s="91"/>
      <c r="J167" s="91"/>
      <c r="K167" s="91"/>
    </row>
    <row r="168" spans="9:11" x14ac:dyDescent="0.2">
      <c r="I168" s="91"/>
      <c r="J168" s="91"/>
      <c r="K168" s="91"/>
    </row>
    <row r="169" spans="9:11" x14ac:dyDescent="0.2">
      <c r="I169" s="91"/>
      <c r="J169" s="91"/>
      <c r="K169" s="91"/>
    </row>
    <row r="170" spans="9:11" x14ac:dyDescent="0.2">
      <c r="I170" s="91"/>
      <c r="J170" s="91"/>
      <c r="K170" s="91"/>
    </row>
    <row r="171" spans="9:11" x14ac:dyDescent="0.2">
      <c r="I171" s="91"/>
      <c r="J171" s="91"/>
      <c r="K171" s="91"/>
    </row>
    <row r="172" spans="9:11" x14ac:dyDescent="0.2">
      <c r="I172" s="91"/>
      <c r="J172" s="91"/>
      <c r="K172" s="91"/>
    </row>
    <row r="173" spans="9:11" x14ac:dyDescent="0.2">
      <c r="I173" s="91"/>
      <c r="J173" s="91"/>
      <c r="K173" s="91"/>
    </row>
    <row r="174" spans="9:11" x14ac:dyDescent="0.2">
      <c r="I174" s="91"/>
      <c r="J174" s="91"/>
      <c r="K174" s="91"/>
    </row>
    <row r="175" spans="9:11" x14ac:dyDescent="0.2">
      <c r="I175" s="91"/>
      <c r="J175" s="91"/>
      <c r="K175" s="91"/>
    </row>
    <row r="176" spans="9:11" x14ac:dyDescent="0.2">
      <c r="I176" s="91"/>
      <c r="J176" s="91"/>
      <c r="K176" s="91"/>
    </row>
    <row r="177" spans="9:11" x14ac:dyDescent="0.2">
      <c r="I177" s="91"/>
      <c r="J177" s="91"/>
      <c r="K177" s="91"/>
    </row>
    <row r="178" spans="9:11" x14ac:dyDescent="0.2">
      <c r="I178" s="91"/>
      <c r="J178" s="91"/>
      <c r="K178" s="91"/>
    </row>
    <row r="179" spans="9:11" x14ac:dyDescent="0.2">
      <c r="I179" s="91"/>
      <c r="J179" s="91"/>
      <c r="K179" s="91"/>
    </row>
    <row r="180" spans="9:11" x14ac:dyDescent="0.2">
      <c r="I180" s="91"/>
      <c r="J180" s="91"/>
      <c r="K180" s="91"/>
    </row>
    <row r="181" spans="9:11" x14ac:dyDescent="0.2">
      <c r="I181" s="91"/>
      <c r="J181" s="91"/>
      <c r="K181" s="91"/>
    </row>
    <row r="182" spans="9:11" x14ac:dyDescent="0.2">
      <c r="I182" s="91"/>
      <c r="J182" s="91"/>
      <c r="K182" s="91"/>
    </row>
    <row r="183" spans="9:11" x14ac:dyDescent="0.2">
      <c r="I183" s="91"/>
      <c r="J183" s="91"/>
      <c r="K183" s="91"/>
    </row>
    <row r="184" spans="9:11" x14ac:dyDescent="0.2">
      <c r="I184" s="91"/>
      <c r="J184" s="91"/>
      <c r="K184" s="91"/>
    </row>
    <row r="185" spans="9:11" x14ac:dyDescent="0.2">
      <c r="I185" s="91"/>
      <c r="J185" s="91"/>
      <c r="K185" s="91"/>
    </row>
    <row r="186" spans="9:11" x14ac:dyDescent="0.2">
      <c r="I186" s="91"/>
      <c r="J186" s="91"/>
      <c r="K186" s="91"/>
    </row>
    <row r="187" spans="9:11" x14ac:dyDescent="0.2">
      <c r="I187" s="91"/>
      <c r="J187" s="91"/>
      <c r="K187" s="91"/>
    </row>
    <row r="188" spans="9:11" x14ac:dyDescent="0.2">
      <c r="I188" s="91"/>
      <c r="J188" s="91"/>
      <c r="K188" s="91"/>
    </row>
    <row r="189" spans="9:11" x14ac:dyDescent="0.2">
      <c r="I189" s="91"/>
      <c r="J189" s="91"/>
      <c r="K189" s="91"/>
    </row>
    <row r="190" spans="9:11" x14ac:dyDescent="0.2">
      <c r="I190" s="91"/>
      <c r="J190" s="91"/>
      <c r="K190" s="91"/>
    </row>
    <row r="191" spans="9:11" x14ac:dyDescent="0.2">
      <c r="I191" s="91"/>
      <c r="J191" s="91"/>
      <c r="K191" s="91"/>
    </row>
    <row r="192" spans="9:11" x14ac:dyDescent="0.2">
      <c r="I192" s="91"/>
      <c r="J192" s="91"/>
      <c r="K192" s="91"/>
    </row>
    <row r="193" spans="9:11" x14ac:dyDescent="0.2">
      <c r="I193" s="91"/>
      <c r="J193" s="91"/>
      <c r="K193" s="91"/>
    </row>
    <row r="194" spans="9:11" x14ac:dyDescent="0.2">
      <c r="I194" s="91"/>
      <c r="J194" s="91"/>
      <c r="K194" s="91"/>
    </row>
    <row r="195" spans="9:11" x14ac:dyDescent="0.2">
      <c r="I195" s="91"/>
      <c r="J195" s="91"/>
      <c r="K195" s="91"/>
    </row>
    <row r="196" spans="9:11" x14ac:dyDescent="0.2">
      <c r="I196" s="91"/>
      <c r="J196" s="91"/>
      <c r="K196" s="91"/>
    </row>
    <row r="197" spans="9:11" x14ac:dyDescent="0.2">
      <c r="I197" s="91"/>
      <c r="J197" s="91"/>
      <c r="K197" s="91"/>
    </row>
    <row r="198" spans="9:11" x14ac:dyDescent="0.2">
      <c r="I198" s="91"/>
      <c r="J198" s="91"/>
      <c r="K198" s="91"/>
    </row>
    <row r="199" spans="9:11" x14ac:dyDescent="0.2">
      <c r="I199" s="91"/>
      <c r="J199" s="91"/>
      <c r="K199" s="91"/>
    </row>
    <row r="200" spans="9:11" x14ac:dyDescent="0.2">
      <c r="I200" s="91"/>
      <c r="J200" s="91"/>
      <c r="K200" s="91"/>
    </row>
    <row r="201" spans="9:11" x14ac:dyDescent="0.2">
      <c r="I201" s="91"/>
      <c r="J201" s="91"/>
      <c r="K201" s="91"/>
    </row>
    <row r="202" spans="9:11" x14ac:dyDescent="0.2">
      <c r="I202" s="91"/>
      <c r="J202" s="91"/>
      <c r="K202" s="91"/>
    </row>
    <row r="203" spans="9:11" x14ac:dyDescent="0.2">
      <c r="I203" s="91"/>
      <c r="J203" s="91"/>
      <c r="K203" s="91"/>
    </row>
    <row r="204" spans="9:11" x14ac:dyDescent="0.2">
      <c r="I204" s="91"/>
      <c r="J204" s="91"/>
      <c r="K204" s="91"/>
    </row>
    <row r="205" spans="9:11" x14ac:dyDescent="0.2">
      <c r="I205" s="91"/>
      <c r="J205" s="91"/>
      <c r="K205" s="91"/>
    </row>
    <row r="206" spans="9:11" x14ac:dyDescent="0.2">
      <c r="I206" s="91"/>
      <c r="J206" s="91"/>
      <c r="K206" s="91"/>
    </row>
    <row r="207" spans="9:11" x14ac:dyDescent="0.2">
      <c r="I207" s="91"/>
      <c r="J207" s="91"/>
      <c r="K207" s="91"/>
    </row>
    <row r="208" spans="9:11" x14ac:dyDescent="0.2">
      <c r="I208" s="91"/>
      <c r="J208" s="91"/>
      <c r="K208" s="91"/>
    </row>
    <row r="209" spans="9:11" x14ac:dyDescent="0.2">
      <c r="I209" s="91"/>
      <c r="J209" s="91"/>
      <c r="K209" s="91"/>
    </row>
    <row r="210" spans="9:11" x14ac:dyDescent="0.2">
      <c r="I210" s="91"/>
      <c r="J210" s="91"/>
      <c r="K210" s="91"/>
    </row>
    <row r="211" spans="9:11" x14ac:dyDescent="0.2">
      <c r="I211" s="91"/>
      <c r="J211" s="91"/>
      <c r="K211" s="91"/>
    </row>
    <row r="212" spans="9:11" x14ac:dyDescent="0.2">
      <c r="I212" s="91"/>
      <c r="J212" s="91"/>
      <c r="K212" s="91"/>
    </row>
    <row r="213" spans="9:11" x14ac:dyDescent="0.2">
      <c r="I213" s="91"/>
      <c r="J213" s="91"/>
      <c r="K213" s="91"/>
    </row>
    <row r="214" spans="9:11" x14ac:dyDescent="0.2">
      <c r="I214" s="91"/>
      <c r="J214" s="91"/>
      <c r="K214" s="91"/>
    </row>
    <row r="215" spans="9:11" x14ac:dyDescent="0.2">
      <c r="I215" s="91"/>
      <c r="J215" s="91"/>
      <c r="K215" s="91"/>
    </row>
    <row r="216" spans="9:11" x14ac:dyDescent="0.2">
      <c r="I216" s="91"/>
      <c r="J216" s="91"/>
      <c r="K216" s="91"/>
    </row>
    <row r="217" spans="9:11" x14ac:dyDescent="0.2">
      <c r="I217" s="91"/>
      <c r="J217" s="91"/>
      <c r="K217" s="91"/>
    </row>
    <row r="218" spans="9:11" x14ac:dyDescent="0.2">
      <c r="I218" s="91"/>
      <c r="J218" s="91"/>
      <c r="K218" s="91"/>
    </row>
    <row r="219" spans="9:11" x14ac:dyDescent="0.2">
      <c r="I219" s="91"/>
      <c r="J219" s="91"/>
      <c r="K219" s="91"/>
    </row>
    <row r="220" spans="9:11" x14ac:dyDescent="0.2">
      <c r="I220" s="91"/>
      <c r="J220" s="91"/>
      <c r="K220" s="91"/>
    </row>
    <row r="221" spans="9:11" x14ac:dyDescent="0.2">
      <c r="I221" s="91"/>
      <c r="J221" s="91"/>
      <c r="K221" s="91"/>
    </row>
    <row r="222" spans="9:11" x14ac:dyDescent="0.2">
      <c r="I222" s="91"/>
      <c r="J222" s="91"/>
      <c r="K222" s="91"/>
    </row>
    <row r="223" spans="9:11" x14ac:dyDescent="0.2">
      <c r="I223" s="91"/>
      <c r="J223" s="91"/>
      <c r="K223" s="91"/>
    </row>
    <row r="224" spans="9:11" x14ac:dyDescent="0.2">
      <c r="I224" s="91"/>
      <c r="J224" s="91"/>
      <c r="K224" s="91"/>
    </row>
    <row r="225" spans="9:11" x14ac:dyDescent="0.2">
      <c r="I225" s="91"/>
      <c r="J225" s="91"/>
      <c r="K225" s="91"/>
    </row>
    <row r="226" spans="9:11" x14ac:dyDescent="0.2">
      <c r="I226" s="91"/>
      <c r="J226" s="91"/>
      <c r="K226" s="91"/>
    </row>
    <row r="227" spans="9:11" x14ac:dyDescent="0.2">
      <c r="I227" s="91"/>
      <c r="J227" s="91"/>
      <c r="K227" s="91"/>
    </row>
    <row r="228" spans="9:11" x14ac:dyDescent="0.2">
      <c r="I228" s="91"/>
      <c r="J228" s="91"/>
      <c r="K228" s="91"/>
    </row>
    <row r="229" spans="9:11" x14ac:dyDescent="0.2">
      <c r="I229" s="91"/>
      <c r="J229" s="91"/>
      <c r="K229" s="91"/>
    </row>
    <row r="230" spans="9:11" x14ac:dyDescent="0.2">
      <c r="I230" s="91"/>
      <c r="J230" s="91"/>
      <c r="K230" s="91"/>
    </row>
    <row r="231" spans="9:11" x14ac:dyDescent="0.2">
      <c r="I231" s="91"/>
      <c r="J231" s="91"/>
      <c r="K231" s="91"/>
    </row>
    <row r="232" spans="9:11" x14ac:dyDescent="0.2">
      <c r="I232" s="91"/>
      <c r="J232" s="91"/>
      <c r="K232" s="91"/>
    </row>
    <row r="233" spans="9:11" x14ac:dyDescent="0.2">
      <c r="I233" s="91"/>
      <c r="J233" s="91"/>
      <c r="K233" s="91"/>
    </row>
    <row r="234" spans="9:11" x14ac:dyDescent="0.2">
      <c r="I234" s="91"/>
      <c r="J234" s="91"/>
      <c r="K234" s="91"/>
    </row>
    <row r="235" spans="9:11" x14ac:dyDescent="0.2">
      <c r="I235" s="91"/>
      <c r="J235" s="91"/>
      <c r="K235" s="91"/>
    </row>
    <row r="236" spans="9:11" x14ac:dyDescent="0.2">
      <c r="I236" s="91"/>
      <c r="J236" s="91"/>
      <c r="K236" s="91"/>
    </row>
    <row r="237" spans="9:11" x14ac:dyDescent="0.2">
      <c r="I237" s="91"/>
      <c r="J237" s="91"/>
      <c r="K237" s="91"/>
    </row>
    <row r="238" spans="9:11" x14ac:dyDescent="0.2">
      <c r="I238" s="91"/>
      <c r="J238" s="91"/>
      <c r="K238" s="91"/>
    </row>
    <row r="239" spans="9:11" x14ac:dyDescent="0.2">
      <c r="I239" s="91"/>
      <c r="J239" s="91"/>
      <c r="K239" s="91"/>
    </row>
    <row r="240" spans="9:11" x14ac:dyDescent="0.2">
      <c r="I240" s="91"/>
      <c r="J240" s="91"/>
      <c r="K240" s="91"/>
    </row>
    <row r="241" spans="9:11" x14ac:dyDescent="0.2">
      <c r="I241" s="91"/>
      <c r="J241" s="91"/>
      <c r="K241" s="91"/>
    </row>
    <row r="242" spans="9:11" x14ac:dyDescent="0.2">
      <c r="I242" s="91"/>
      <c r="J242" s="91"/>
      <c r="K242" s="91"/>
    </row>
    <row r="243" spans="9:11" x14ac:dyDescent="0.2">
      <c r="I243" s="91"/>
      <c r="J243" s="91"/>
      <c r="K243" s="91"/>
    </row>
    <row r="244" spans="9:11" x14ac:dyDescent="0.2">
      <c r="I244" s="91"/>
      <c r="J244" s="91"/>
      <c r="K244" s="91"/>
    </row>
    <row r="245" spans="9:11" x14ac:dyDescent="0.2">
      <c r="I245" s="91"/>
      <c r="J245" s="91"/>
      <c r="K245" s="91"/>
    </row>
    <row r="246" spans="9:11" x14ac:dyDescent="0.2">
      <c r="I246" s="91"/>
      <c r="J246" s="91"/>
      <c r="K246" s="91"/>
    </row>
    <row r="247" spans="9:11" x14ac:dyDescent="0.2">
      <c r="I247" s="91"/>
      <c r="J247" s="91"/>
      <c r="K247" s="91"/>
    </row>
    <row r="248" spans="9:11" x14ac:dyDescent="0.2">
      <c r="I248" s="91"/>
      <c r="J248" s="91"/>
      <c r="K248" s="91"/>
    </row>
    <row r="249" spans="9:11" x14ac:dyDescent="0.2">
      <c r="I249" s="91"/>
      <c r="J249" s="91"/>
      <c r="K249" s="91"/>
    </row>
    <row r="250" spans="9:11" x14ac:dyDescent="0.2">
      <c r="I250" s="91"/>
      <c r="J250" s="91"/>
      <c r="K250" s="91"/>
    </row>
    <row r="251" spans="9:11" x14ac:dyDescent="0.2">
      <c r="I251" s="91"/>
      <c r="J251" s="91"/>
      <c r="K251" s="91"/>
    </row>
    <row r="252" spans="9:11" x14ac:dyDescent="0.2">
      <c r="I252" s="91"/>
      <c r="J252" s="91"/>
      <c r="K252" s="91"/>
    </row>
    <row r="253" spans="9:11" x14ac:dyDescent="0.2">
      <c r="I253" s="91"/>
      <c r="J253" s="91"/>
      <c r="K253" s="91"/>
    </row>
    <row r="254" spans="9:11" x14ac:dyDescent="0.2">
      <c r="I254" s="91"/>
      <c r="J254" s="91"/>
      <c r="K254" s="91"/>
    </row>
    <row r="255" spans="9:11" x14ac:dyDescent="0.2">
      <c r="I255" s="91"/>
      <c r="J255" s="91"/>
      <c r="K255" s="91"/>
    </row>
    <row r="256" spans="9:11" x14ac:dyDescent="0.2">
      <c r="I256" s="91"/>
      <c r="J256" s="91"/>
      <c r="K256" s="91"/>
    </row>
    <row r="257" spans="9:11" x14ac:dyDescent="0.2">
      <c r="I257" s="91"/>
      <c r="J257" s="91"/>
      <c r="K257" s="91"/>
    </row>
    <row r="258" spans="9:11" x14ac:dyDescent="0.2">
      <c r="I258" s="91"/>
      <c r="J258" s="91"/>
      <c r="K258" s="91"/>
    </row>
    <row r="259" spans="9:11" x14ac:dyDescent="0.2">
      <c r="I259" s="91"/>
      <c r="J259" s="91"/>
      <c r="K259" s="91"/>
    </row>
    <row r="260" spans="9:11" x14ac:dyDescent="0.2">
      <c r="I260" s="91"/>
      <c r="J260" s="91"/>
      <c r="K260" s="91"/>
    </row>
    <row r="261" spans="9:11" x14ac:dyDescent="0.2">
      <c r="I261" s="91"/>
      <c r="J261" s="91"/>
      <c r="K261" s="91"/>
    </row>
    <row r="262" spans="9:11" x14ac:dyDescent="0.2">
      <c r="I262" s="91"/>
      <c r="J262" s="91"/>
      <c r="K262" s="91"/>
    </row>
    <row r="263" spans="9:11" x14ac:dyDescent="0.2">
      <c r="I263" s="91"/>
      <c r="J263" s="91"/>
      <c r="K263" s="91"/>
    </row>
    <row r="264" spans="9:11" x14ac:dyDescent="0.2">
      <c r="I264" s="91"/>
      <c r="J264" s="91"/>
      <c r="K264" s="91"/>
    </row>
    <row r="265" spans="9:11" x14ac:dyDescent="0.2">
      <c r="I265" s="91"/>
      <c r="J265" s="91"/>
      <c r="K265" s="91"/>
    </row>
    <row r="266" spans="9:11" x14ac:dyDescent="0.2">
      <c r="I266" s="91"/>
      <c r="J266" s="91"/>
      <c r="K266" s="91"/>
    </row>
    <row r="267" spans="9:11" x14ac:dyDescent="0.2">
      <c r="I267" s="91"/>
      <c r="J267" s="91"/>
      <c r="K267" s="91"/>
    </row>
    <row r="268" spans="9:11" x14ac:dyDescent="0.2">
      <c r="I268" s="91"/>
      <c r="J268" s="91"/>
      <c r="K268" s="91"/>
    </row>
    <row r="269" spans="9:11" x14ac:dyDescent="0.2">
      <c r="I269" s="91"/>
      <c r="J269" s="91"/>
      <c r="K269" s="91"/>
    </row>
    <row r="270" spans="9:11" x14ac:dyDescent="0.2">
      <c r="I270" s="91"/>
      <c r="J270" s="91"/>
      <c r="K270" s="91"/>
    </row>
    <row r="271" spans="9:11" x14ac:dyDescent="0.2">
      <c r="I271" s="91"/>
      <c r="J271" s="91"/>
      <c r="K271" s="91"/>
    </row>
    <row r="272" spans="9:11" x14ac:dyDescent="0.2">
      <c r="I272" s="91"/>
      <c r="J272" s="91"/>
      <c r="K272" s="91"/>
    </row>
    <row r="273" spans="9:11" x14ac:dyDescent="0.2">
      <c r="I273" s="91"/>
      <c r="J273" s="91"/>
      <c r="K273" s="91"/>
    </row>
    <row r="274" spans="9:11" x14ac:dyDescent="0.2">
      <c r="I274" s="91"/>
      <c r="J274" s="91"/>
      <c r="K274" s="91"/>
    </row>
    <row r="275" spans="9:11" x14ac:dyDescent="0.2">
      <c r="I275" s="91"/>
      <c r="J275" s="91"/>
      <c r="K275" s="91"/>
    </row>
    <row r="276" spans="9:11" x14ac:dyDescent="0.2">
      <c r="I276" s="91"/>
      <c r="J276" s="91"/>
      <c r="K276" s="91"/>
    </row>
    <row r="277" spans="9:11" x14ac:dyDescent="0.2">
      <c r="I277" s="91"/>
      <c r="J277" s="91"/>
      <c r="K277" s="91"/>
    </row>
    <row r="278" spans="9:11" x14ac:dyDescent="0.2">
      <c r="I278" s="91"/>
      <c r="J278" s="91"/>
      <c r="K278" s="91"/>
    </row>
    <row r="279" spans="9:11" x14ac:dyDescent="0.2">
      <c r="I279" s="91"/>
      <c r="J279" s="91"/>
      <c r="K279" s="91"/>
    </row>
    <row r="280" spans="9:11" x14ac:dyDescent="0.2">
      <c r="I280" s="91"/>
      <c r="J280" s="91"/>
      <c r="K280" s="91"/>
    </row>
    <row r="281" spans="9:11" x14ac:dyDescent="0.2">
      <c r="I281" s="91"/>
      <c r="J281" s="91"/>
      <c r="K281" s="91"/>
    </row>
    <row r="282" spans="9:11" x14ac:dyDescent="0.2">
      <c r="I282" s="91"/>
      <c r="J282" s="91"/>
      <c r="K282" s="91"/>
    </row>
    <row r="283" spans="9:11" x14ac:dyDescent="0.2">
      <c r="I283" s="91"/>
      <c r="J283" s="91"/>
      <c r="K283" s="91"/>
    </row>
    <row r="284" spans="9:11" x14ac:dyDescent="0.2">
      <c r="I284" s="91"/>
      <c r="J284" s="91"/>
      <c r="K284" s="91"/>
    </row>
    <row r="285" spans="9:11" x14ac:dyDescent="0.2">
      <c r="I285" s="91"/>
      <c r="J285" s="91"/>
      <c r="K285" s="91"/>
    </row>
    <row r="286" spans="9:11" x14ac:dyDescent="0.2">
      <c r="I286" s="91"/>
      <c r="J286" s="91"/>
      <c r="K286" s="91"/>
    </row>
    <row r="287" spans="9:11" x14ac:dyDescent="0.2">
      <c r="I287" s="91"/>
      <c r="J287" s="91"/>
      <c r="K287" s="91"/>
    </row>
    <row r="288" spans="9:11" x14ac:dyDescent="0.2">
      <c r="I288" s="91"/>
      <c r="J288" s="91"/>
      <c r="K288" s="91"/>
    </row>
    <row r="289" spans="9:11" x14ac:dyDescent="0.2">
      <c r="I289" s="91"/>
      <c r="J289" s="91"/>
      <c r="K289" s="91"/>
    </row>
    <row r="290" spans="9:11" x14ac:dyDescent="0.2">
      <c r="I290" s="91"/>
      <c r="J290" s="91"/>
      <c r="K290" s="91"/>
    </row>
    <row r="291" spans="9:11" x14ac:dyDescent="0.2">
      <c r="I291" s="91"/>
      <c r="J291" s="91"/>
      <c r="K291" s="91"/>
    </row>
    <row r="292" spans="9:11" x14ac:dyDescent="0.2">
      <c r="I292" s="91"/>
      <c r="J292" s="91"/>
      <c r="K292" s="91"/>
    </row>
    <row r="293" spans="9:11" x14ac:dyDescent="0.2">
      <c r="I293" s="91"/>
      <c r="J293" s="91"/>
      <c r="K293" s="91"/>
    </row>
    <row r="294" spans="9:11" x14ac:dyDescent="0.2">
      <c r="I294" s="91"/>
      <c r="J294" s="91"/>
      <c r="K294" s="91"/>
    </row>
    <row r="295" spans="9:11" x14ac:dyDescent="0.2">
      <c r="I295" s="91"/>
      <c r="J295" s="91"/>
      <c r="K295" s="91"/>
    </row>
    <row r="296" spans="9:11" x14ac:dyDescent="0.2">
      <c r="I296" s="91"/>
      <c r="J296" s="91"/>
      <c r="K296" s="91"/>
    </row>
    <row r="297" spans="9:11" x14ac:dyDescent="0.2">
      <c r="I297" s="91"/>
      <c r="J297" s="91"/>
      <c r="K297" s="91"/>
    </row>
    <row r="298" spans="9:11" x14ac:dyDescent="0.2">
      <c r="I298" s="91"/>
      <c r="J298" s="91"/>
      <c r="K298" s="91"/>
    </row>
    <row r="299" spans="9:11" x14ac:dyDescent="0.2">
      <c r="I299" s="91"/>
      <c r="J299" s="91"/>
      <c r="K299" s="91"/>
    </row>
    <row r="300" spans="9:11" x14ac:dyDescent="0.2">
      <c r="I300" s="91"/>
      <c r="J300" s="91"/>
      <c r="K300" s="91"/>
    </row>
    <row r="301" spans="9:11" x14ac:dyDescent="0.2">
      <c r="I301" s="91"/>
      <c r="J301" s="91"/>
      <c r="K301" s="91"/>
    </row>
    <row r="302" spans="9:11" x14ac:dyDescent="0.2">
      <c r="I302" s="91"/>
      <c r="J302" s="91"/>
      <c r="K302" s="91"/>
    </row>
    <row r="303" spans="9:11" x14ac:dyDescent="0.2">
      <c r="I303" s="91"/>
      <c r="J303" s="91"/>
      <c r="K303" s="91"/>
    </row>
    <row r="304" spans="9:11" x14ac:dyDescent="0.2">
      <c r="I304" s="91"/>
      <c r="J304" s="91"/>
      <c r="K304" s="91"/>
    </row>
    <row r="305" spans="9:11" x14ac:dyDescent="0.2">
      <c r="I305" s="91"/>
      <c r="J305" s="91"/>
      <c r="K305" s="91"/>
    </row>
    <row r="306" spans="9:11" x14ac:dyDescent="0.2">
      <c r="I306" s="91"/>
      <c r="J306" s="91"/>
      <c r="K306" s="91"/>
    </row>
    <row r="307" spans="9:11" x14ac:dyDescent="0.2">
      <c r="I307" s="91"/>
      <c r="J307" s="91"/>
      <c r="K307" s="91"/>
    </row>
    <row r="308" spans="9:11" x14ac:dyDescent="0.2">
      <c r="I308" s="91"/>
      <c r="J308" s="91"/>
      <c r="K308" s="91"/>
    </row>
    <row r="309" spans="9:11" x14ac:dyDescent="0.2">
      <c r="I309" s="91"/>
      <c r="J309" s="91"/>
      <c r="K309" s="91"/>
    </row>
    <row r="310" spans="9:11" x14ac:dyDescent="0.2">
      <c r="I310" s="91"/>
      <c r="J310" s="91"/>
      <c r="K310" s="91"/>
    </row>
    <row r="311" spans="9:11" x14ac:dyDescent="0.2">
      <c r="I311" s="91"/>
      <c r="J311" s="91"/>
      <c r="K311" s="91"/>
    </row>
    <row r="312" spans="9:11" x14ac:dyDescent="0.2">
      <c r="I312" s="91"/>
      <c r="J312" s="91"/>
      <c r="K312" s="91"/>
    </row>
    <row r="313" spans="9:11" x14ac:dyDescent="0.2">
      <c r="I313" s="91"/>
      <c r="J313" s="91"/>
      <c r="K313" s="91"/>
    </row>
    <row r="314" spans="9:11" x14ac:dyDescent="0.2">
      <c r="I314" s="91"/>
      <c r="J314" s="91"/>
      <c r="K314" s="91"/>
    </row>
    <row r="315" spans="9:11" x14ac:dyDescent="0.2">
      <c r="I315" s="91"/>
      <c r="J315" s="91"/>
      <c r="K315" s="91"/>
    </row>
    <row r="316" spans="9:11" x14ac:dyDescent="0.2">
      <c r="I316" s="91"/>
      <c r="J316" s="91"/>
      <c r="K316" s="91"/>
    </row>
    <row r="317" spans="9:11" x14ac:dyDescent="0.2">
      <c r="I317" s="91"/>
      <c r="J317" s="91"/>
      <c r="K317" s="91"/>
    </row>
    <row r="318" spans="9:11" x14ac:dyDescent="0.2">
      <c r="I318" s="91"/>
      <c r="J318" s="91"/>
      <c r="K318" s="91"/>
    </row>
    <row r="319" spans="9:11" x14ac:dyDescent="0.2">
      <c r="I319" s="91"/>
      <c r="J319" s="91"/>
      <c r="K319" s="91"/>
    </row>
    <row r="320" spans="9:11" x14ac:dyDescent="0.2">
      <c r="I320" s="91"/>
      <c r="J320" s="91"/>
      <c r="K320" s="91"/>
    </row>
    <row r="321" spans="9:11" x14ac:dyDescent="0.2">
      <c r="I321" s="91"/>
      <c r="J321" s="91"/>
      <c r="K321" s="91"/>
    </row>
    <row r="322" spans="9:11" x14ac:dyDescent="0.2">
      <c r="I322" s="91"/>
      <c r="J322" s="91"/>
      <c r="K322" s="91"/>
    </row>
    <row r="323" spans="9:11" x14ac:dyDescent="0.2">
      <c r="I323" s="91"/>
      <c r="J323" s="91"/>
      <c r="K323" s="91"/>
    </row>
    <row r="324" spans="9:11" x14ac:dyDescent="0.2">
      <c r="I324" s="91"/>
      <c r="J324" s="91"/>
      <c r="K324" s="91"/>
    </row>
    <row r="325" spans="9:11" x14ac:dyDescent="0.2">
      <c r="I325" s="91"/>
      <c r="J325" s="91"/>
      <c r="K325" s="91"/>
    </row>
    <row r="326" spans="9:11" x14ac:dyDescent="0.2">
      <c r="I326" s="91"/>
      <c r="J326" s="91"/>
      <c r="K326" s="91"/>
    </row>
    <row r="327" spans="9:11" x14ac:dyDescent="0.2">
      <c r="I327" s="91"/>
      <c r="J327" s="91"/>
      <c r="K327" s="91"/>
    </row>
    <row r="328" spans="9:11" x14ac:dyDescent="0.2">
      <c r="I328" s="91"/>
      <c r="J328" s="91"/>
      <c r="K328" s="91"/>
    </row>
    <row r="329" spans="9:11" x14ac:dyDescent="0.2">
      <c r="I329" s="91"/>
      <c r="J329" s="91"/>
      <c r="K329" s="91"/>
    </row>
    <row r="330" spans="9:11" x14ac:dyDescent="0.2">
      <c r="I330" s="91"/>
      <c r="J330" s="91"/>
      <c r="K330" s="91"/>
    </row>
    <row r="331" spans="9:11" x14ac:dyDescent="0.2">
      <c r="I331" s="91"/>
      <c r="J331" s="91"/>
      <c r="K331" s="91"/>
    </row>
    <row r="332" spans="9:11" x14ac:dyDescent="0.2">
      <c r="I332" s="91"/>
      <c r="J332" s="91"/>
      <c r="K332" s="91"/>
    </row>
    <row r="333" spans="9:11" x14ac:dyDescent="0.2">
      <c r="I333" s="91"/>
      <c r="J333" s="91"/>
      <c r="K333" s="91"/>
    </row>
    <row r="334" spans="9:11" x14ac:dyDescent="0.2">
      <c r="I334" s="91"/>
      <c r="J334" s="91"/>
      <c r="K334" s="91"/>
    </row>
    <row r="335" spans="9:11" x14ac:dyDescent="0.2">
      <c r="I335" s="91"/>
      <c r="J335" s="91"/>
      <c r="K335" s="91"/>
    </row>
    <row r="336" spans="9:11" x14ac:dyDescent="0.2">
      <c r="I336" s="91"/>
      <c r="J336" s="91"/>
      <c r="K336" s="91"/>
    </row>
    <row r="337" spans="9:11" x14ac:dyDescent="0.2">
      <c r="I337" s="91"/>
      <c r="J337" s="91"/>
      <c r="K337" s="91"/>
    </row>
    <row r="338" spans="9:11" x14ac:dyDescent="0.2">
      <c r="I338" s="91"/>
      <c r="J338" s="91"/>
      <c r="K338" s="91"/>
    </row>
    <row r="339" spans="9:11" x14ac:dyDescent="0.2">
      <c r="I339" s="91"/>
      <c r="J339" s="91"/>
      <c r="K339" s="91"/>
    </row>
    <row r="340" spans="9:11" x14ac:dyDescent="0.2">
      <c r="I340" s="91"/>
      <c r="J340" s="91"/>
      <c r="K340" s="91"/>
    </row>
    <row r="341" spans="9:11" x14ac:dyDescent="0.2">
      <c r="I341" s="91"/>
      <c r="J341" s="91"/>
      <c r="K341" s="91"/>
    </row>
    <row r="342" spans="9:11" x14ac:dyDescent="0.2">
      <c r="I342" s="91"/>
      <c r="J342" s="91"/>
      <c r="K342" s="91"/>
    </row>
    <row r="343" spans="9:11" x14ac:dyDescent="0.2">
      <c r="I343" s="91"/>
      <c r="J343" s="91"/>
      <c r="K343" s="91"/>
    </row>
    <row r="344" spans="9:11" x14ac:dyDescent="0.2">
      <c r="I344" s="91"/>
      <c r="J344" s="91"/>
      <c r="K344" s="91"/>
    </row>
    <row r="345" spans="9:11" x14ac:dyDescent="0.2">
      <c r="I345" s="91"/>
      <c r="J345" s="91"/>
      <c r="K345" s="91"/>
    </row>
    <row r="346" spans="9:11" x14ac:dyDescent="0.2">
      <c r="I346" s="91"/>
      <c r="J346" s="91"/>
      <c r="K346" s="91"/>
    </row>
    <row r="347" spans="9:11" x14ac:dyDescent="0.2">
      <c r="I347" s="91"/>
      <c r="J347" s="91"/>
      <c r="K347" s="91"/>
    </row>
    <row r="348" spans="9:11" x14ac:dyDescent="0.2">
      <c r="I348" s="91"/>
      <c r="J348" s="91"/>
      <c r="K348" s="91"/>
    </row>
    <row r="349" spans="9:11" x14ac:dyDescent="0.2">
      <c r="I349" s="91"/>
      <c r="J349" s="91"/>
      <c r="K349" s="91"/>
    </row>
    <row r="350" spans="9:11" x14ac:dyDescent="0.2">
      <c r="I350" s="91"/>
      <c r="J350" s="91"/>
      <c r="K350" s="91"/>
    </row>
    <row r="351" spans="9:11" x14ac:dyDescent="0.2">
      <c r="I351" s="91"/>
      <c r="J351" s="91"/>
      <c r="K351" s="91"/>
    </row>
    <row r="352" spans="9:11" x14ac:dyDescent="0.2">
      <c r="I352" s="91"/>
      <c r="J352" s="91"/>
      <c r="K352" s="91"/>
    </row>
    <row r="353" spans="9:11" x14ac:dyDescent="0.2">
      <c r="I353" s="91"/>
      <c r="J353" s="91"/>
      <c r="K353" s="91"/>
    </row>
    <row r="354" spans="9:11" x14ac:dyDescent="0.2">
      <c r="I354" s="91"/>
      <c r="J354" s="91"/>
      <c r="K354" s="91"/>
    </row>
    <row r="355" spans="9:11" x14ac:dyDescent="0.2">
      <c r="I355" s="91"/>
      <c r="J355" s="91"/>
      <c r="K355" s="91"/>
    </row>
    <row r="356" spans="9:11" x14ac:dyDescent="0.2">
      <c r="I356" s="91"/>
      <c r="J356" s="91"/>
      <c r="K356" s="91"/>
    </row>
    <row r="357" spans="9:11" x14ac:dyDescent="0.2">
      <c r="I357" s="91"/>
      <c r="J357" s="91"/>
      <c r="K357" s="91"/>
    </row>
    <row r="358" spans="9:11" x14ac:dyDescent="0.2">
      <c r="I358" s="91"/>
      <c r="J358" s="91"/>
      <c r="K358" s="91"/>
    </row>
    <row r="359" spans="9:11" x14ac:dyDescent="0.2">
      <c r="I359" s="91"/>
      <c r="J359" s="91"/>
      <c r="K359" s="91"/>
    </row>
    <row r="360" spans="9:11" x14ac:dyDescent="0.2">
      <c r="I360" s="91"/>
      <c r="J360" s="91"/>
      <c r="K360" s="91"/>
    </row>
    <row r="361" spans="9:11" x14ac:dyDescent="0.2">
      <c r="I361" s="91"/>
      <c r="J361" s="91"/>
      <c r="K361" s="91"/>
    </row>
    <row r="362" spans="9:11" x14ac:dyDescent="0.2">
      <c r="I362" s="91"/>
      <c r="J362" s="91"/>
      <c r="K362" s="91"/>
    </row>
    <row r="363" spans="9:11" x14ac:dyDescent="0.2">
      <c r="I363" s="91"/>
      <c r="J363" s="91"/>
      <c r="K363" s="91"/>
    </row>
    <row r="364" spans="9:11" x14ac:dyDescent="0.2">
      <c r="I364" s="91"/>
      <c r="J364" s="91"/>
      <c r="K364" s="91"/>
    </row>
    <row r="365" spans="9:11" x14ac:dyDescent="0.2">
      <c r="I365" s="91"/>
      <c r="J365" s="91"/>
      <c r="K365" s="91"/>
    </row>
    <row r="366" spans="9:11" x14ac:dyDescent="0.2">
      <c r="I366" s="91"/>
      <c r="J366" s="91"/>
      <c r="K366" s="91"/>
    </row>
    <row r="367" spans="9:11" x14ac:dyDescent="0.2">
      <c r="I367" s="91"/>
      <c r="J367" s="91"/>
      <c r="K367" s="91"/>
    </row>
    <row r="368" spans="9:11" x14ac:dyDescent="0.2">
      <c r="I368" s="91"/>
      <c r="J368" s="91"/>
      <c r="K368" s="91"/>
    </row>
    <row r="369" spans="9:11" x14ac:dyDescent="0.2">
      <c r="I369" s="91"/>
      <c r="J369" s="91"/>
      <c r="K369" s="91"/>
    </row>
    <row r="370" spans="9:11" x14ac:dyDescent="0.2">
      <c r="I370" s="91"/>
      <c r="J370" s="91"/>
      <c r="K370" s="91"/>
    </row>
    <row r="371" spans="9:11" x14ac:dyDescent="0.2">
      <c r="I371" s="91"/>
      <c r="J371" s="91"/>
      <c r="K371" s="91"/>
    </row>
    <row r="372" spans="9:11" x14ac:dyDescent="0.2">
      <c r="I372" s="91"/>
      <c r="J372" s="91"/>
      <c r="K372" s="91"/>
    </row>
    <row r="373" spans="9:11" x14ac:dyDescent="0.2">
      <c r="I373" s="91"/>
      <c r="J373" s="91"/>
      <c r="K373" s="91"/>
    </row>
    <row r="374" spans="9:11" x14ac:dyDescent="0.2">
      <c r="I374" s="91"/>
      <c r="J374" s="91"/>
      <c r="K374" s="91"/>
    </row>
    <row r="375" spans="9:11" x14ac:dyDescent="0.2">
      <c r="I375" s="91"/>
      <c r="J375" s="91"/>
      <c r="K375" s="91"/>
    </row>
    <row r="376" spans="9:11" x14ac:dyDescent="0.2">
      <c r="I376" s="91"/>
      <c r="J376" s="91"/>
      <c r="K376" s="91"/>
    </row>
    <row r="377" spans="9:11" x14ac:dyDescent="0.2">
      <c r="I377" s="91"/>
      <c r="J377" s="91"/>
      <c r="K377" s="91"/>
    </row>
    <row r="378" spans="9:11" x14ac:dyDescent="0.2">
      <c r="I378" s="91"/>
      <c r="J378" s="91"/>
      <c r="K378" s="91"/>
    </row>
    <row r="379" spans="9:11" x14ac:dyDescent="0.2">
      <c r="I379" s="91"/>
      <c r="J379" s="91"/>
      <c r="K379" s="91"/>
    </row>
    <row r="380" spans="9:11" x14ac:dyDescent="0.2">
      <c r="I380" s="91"/>
      <c r="J380" s="91"/>
      <c r="K380" s="91"/>
    </row>
    <row r="381" spans="9:11" x14ac:dyDescent="0.2">
      <c r="I381" s="91"/>
      <c r="J381" s="91"/>
      <c r="K381" s="91"/>
    </row>
    <row r="382" spans="9:11" x14ac:dyDescent="0.2">
      <c r="I382" s="91"/>
      <c r="J382" s="91"/>
      <c r="K382" s="91"/>
    </row>
    <row r="383" spans="9:11" x14ac:dyDescent="0.2">
      <c r="I383" s="91"/>
      <c r="J383" s="91"/>
      <c r="K383" s="91"/>
    </row>
    <row r="384" spans="9:11" x14ac:dyDescent="0.2">
      <c r="I384" s="91"/>
      <c r="J384" s="91"/>
      <c r="K384" s="91"/>
    </row>
    <row r="385" spans="9:11" x14ac:dyDescent="0.2">
      <c r="I385" s="91"/>
      <c r="J385" s="91"/>
      <c r="K385" s="91"/>
    </row>
    <row r="386" spans="9:11" x14ac:dyDescent="0.2">
      <c r="I386" s="91"/>
      <c r="J386" s="91"/>
      <c r="K386" s="91"/>
    </row>
    <row r="387" spans="9:11" x14ac:dyDescent="0.2">
      <c r="I387" s="91"/>
      <c r="J387" s="91"/>
      <c r="K387" s="91"/>
    </row>
    <row r="388" spans="9:11" x14ac:dyDescent="0.2">
      <c r="I388" s="91"/>
      <c r="J388" s="91"/>
      <c r="K388" s="91"/>
    </row>
    <row r="389" spans="9:11" x14ac:dyDescent="0.2">
      <c r="I389" s="91"/>
      <c r="J389" s="91"/>
      <c r="K389" s="91"/>
    </row>
    <row r="390" spans="9:11" x14ac:dyDescent="0.2">
      <c r="I390" s="91"/>
      <c r="J390" s="91"/>
      <c r="K390" s="91"/>
    </row>
    <row r="391" spans="9:11" x14ac:dyDescent="0.2">
      <c r="I391" s="91"/>
      <c r="J391" s="91"/>
      <c r="K391" s="91"/>
    </row>
    <row r="392" spans="9:11" x14ac:dyDescent="0.2">
      <c r="I392" s="91"/>
      <c r="J392" s="91"/>
      <c r="K392" s="91"/>
    </row>
    <row r="393" spans="9:11" x14ac:dyDescent="0.2">
      <c r="I393" s="91"/>
      <c r="J393" s="91"/>
      <c r="K393" s="91"/>
    </row>
    <row r="394" spans="9:11" x14ac:dyDescent="0.2">
      <c r="I394" s="91"/>
      <c r="J394" s="91"/>
      <c r="K394" s="91"/>
    </row>
    <row r="395" spans="9:11" x14ac:dyDescent="0.2">
      <c r="I395" s="91"/>
      <c r="J395" s="91"/>
      <c r="K395" s="91"/>
    </row>
    <row r="396" spans="9:11" x14ac:dyDescent="0.2">
      <c r="I396" s="91"/>
      <c r="J396" s="91"/>
      <c r="K396" s="91"/>
    </row>
    <row r="397" spans="9:11" x14ac:dyDescent="0.2">
      <c r="I397" s="91"/>
      <c r="J397" s="91"/>
      <c r="K397" s="91"/>
    </row>
    <row r="398" spans="9:11" x14ac:dyDescent="0.2">
      <c r="I398" s="91"/>
      <c r="J398" s="91"/>
      <c r="K398" s="91"/>
    </row>
    <row r="399" spans="9:11" x14ac:dyDescent="0.2">
      <c r="I399" s="91"/>
      <c r="J399" s="91"/>
      <c r="K399" s="91"/>
    </row>
    <row r="400" spans="9:11" x14ac:dyDescent="0.2">
      <c r="I400" s="91"/>
      <c r="J400" s="91"/>
      <c r="K400" s="91"/>
    </row>
    <row r="401" spans="9:11" x14ac:dyDescent="0.2">
      <c r="I401" s="91"/>
      <c r="J401" s="91"/>
      <c r="K401" s="91"/>
    </row>
    <row r="402" spans="9:11" x14ac:dyDescent="0.2">
      <c r="I402" s="91"/>
      <c r="J402" s="91"/>
      <c r="K402" s="91"/>
    </row>
    <row r="403" spans="9:11" x14ac:dyDescent="0.2">
      <c r="I403" s="91"/>
      <c r="J403" s="91"/>
      <c r="K403" s="91"/>
    </row>
    <row r="404" spans="9:11" x14ac:dyDescent="0.2">
      <c r="I404" s="91"/>
      <c r="J404" s="91"/>
      <c r="K404" s="91"/>
    </row>
    <row r="405" spans="9:11" x14ac:dyDescent="0.2">
      <c r="I405" s="91"/>
      <c r="J405" s="91"/>
      <c r="K405" s="91"/>
    </row>
    <row r="406" spans="9:11" x14ac:dyDescent="0.2">
      <c r="I406" s="91"/>
      <c r="J406" s="91"/>
      <c r="K406" s="91"/>
    </row>
    <row r="407" spans="9:11" x14ac:dyDescent="0.2">
      <c r="I407" s="91"/>
      <c r="J407" s="91"/>
      <c r="K407" s="91"/>
    </row>
    <row r="408" spans="9:11" x14ac:dyDescent="0.2">
      <c r="I408" s="91"/>
      <c r="J408" s="91"/>
      <c r="K408" s="91"/>
    </row>
    <row r="409" spans="9:11" x14ac:dyDescent="0.2">
      <c r="I409" s="91"/>
      <c r="J409" s="91"/>
      <c r="K409" s="91"/>
    </row>
    <row r="410" spans="9:11" x14ac:dyDescent="0.2">
      <c r="I410" s="91"/>
      <c r="J410" s="91"/>
      <c r="K410" s="91"/>
    </row>
    <row r="411" spans="9:11" x14ac:dyDescent="0.2">
      <c r="I411" s="91"/>
      <c r="J411" s="91"/>
      <c r="K411" s="91"/>
    </row>
    <row r="412" spans="9:11" x14ac:dyDescent="0.2">
      <c r="I412" s="91"/>
      <c r="J412" s="91"/>
      <c r="K412" s="91"/>
    </row>
    <row r="413" spans="9:11" x14ac:dyDescent="0.2">
      <c r="I413" s="91"/>
      <c r="J413" s="91"/>
      <c r="K413" s="91"/>
    </row>
    <row r="414" spans="9:11" x14ac:dyDescent="0.2">
      <c r="I414" s="91"/>
      <c r="J414" s="91"/>
      <c r="K414" s="91"/>
    </row>
    <row r="415" spans="9:11" x14ac:dyDescent="0.2">
      <c r="I415" s="91"/>
      <c r="J415" s="91"/>
      <c r="K415" s="91"/>
    </row>
    <row r="416" spans="9:11" x14ac:dyDescent="0.2">
      <c r="I416" s="91"/>
      <c r="J416" s="91"/>
      <c r="K416" s="91"/>
    </row>
    <row r="417" spans="9:11" x14ac:dyDescent="0.2">
      <c r="I417" s="91"/>
      <c r="J417" s="91"/>
      <c r="K417" s="91"/>
    </row>
    <row r="418" spans="9:11" x14ac:dyDescent="0.2">
      <c r="I418" s="91"/>
      <c r="J418" s="91"/>
      <c r="K418" s="91"/>
    </row>
    <row r="419" spans="9:11" x14ac:dyDescent="0.2">
      <c r="I419" s="91"/>
      <c r="J419" s="91"/>
      <c r="K419" s="91"/>
    </row>
    <row r="420" spans="9:11" x14ac:dyDescent="0.2">
      <c r="I420" s="91"/>
      <c r="J420" s="91"/>
      <c r="K420" s="91"/>
    </row>
    <row r="421" spans="9:11" x14ac:dyDescent="0.2">
      <c r="I421" s="91"/>
      <c r="J421" s="91"/>
      <c r="K421" s="91"/>
    </row>
    <row r="422" spans="9:11" x14ac:dyDescent="0.2">
      <c r="I422" s="91"/>
      <c r="J422" s="91"/>
      <c r="K422" s="91"/>
    </row>
    <row r="423" spans="9:11" x14ac:dyDescent="0.2">
      <c r="I423" s="91"/>
      <c r="J423" s="91"/>
      <c r="K423" s="91"/>
    </row>
    <row r="424" spans="9:11" x14ac:dyDescent="0.2">
      <c r="I424" s="91"/>
      <c r="J424" s="91"/>
      <c r="K424" s="91"/>
    </row>
    <row r="425" spans="9:11" x14ac:dyDescent="0.2">
      <c r="I425" s="91"/>
      <c r="J425" s="91"/>
      <c r="K425" s="91"/>
    </row>
    <row r="426" spans="9:11" x14ac:dyDescent="0.2">
      <c r="I426" s="91"/>
      <c r="J426" s="91"/>
      <c r="K426" s="91"/>
    </row>
    <row r="427" spans="9:11" x14ac:dyDescent="0.2">
      <c r="I427" s="91"/>
      <c r="J427" s="91"/>
      <c r="K427" s="91"/>
    </row>
    <row r="428" spans="9:11" x14ac:dyDescent="0.2">
      <c r="I428" s="91"/>
      <c r="J428" s="91"/>
      <c r="K428" s="91"/>
    </row>
    <row r="429" spans="9:11" x14ac:dyDescent="0.2">
      <c r="I429" s="91"/>
      <c r="J429" s="91"/>
      <c r="K429" s="91"/>
    </row>
    <row r="430" spans="9:11" x14ac:dyDescent="0.2">
      <c r="I430" s="91"/>
      <c r="J430" s="91"/>
      <c r="K430" s="91"/>
    </row>
    <row r="431" spans="9:11" x14ac:dyDescent="0.2">
      <c r="I431" s="91"/>
      <c r="J431" s="91"/>
      <c r="K431" s="91"/>
    </row>
    <row r="432" spans="9:11" x14ac:dyDescent="0.2">
      <c r="I432" s="91"/>
      <c r="J432" s="91"/>
      <c r="K432" s="91"/>
    </row>
    <row r="433" spans="9:11" x14ac:dyDescent="0.2">
      <c r="I433" s="91"/>
      <c r="J433" s="91"/>
      <c r="K433" s="91"/>
    </row>
    <row r="434" spans="9:11" x14ac:dyDescent="0.2">
      <c r="I434" s="91"/>
      <c r="J434" s="91"/>
      <c r="K434" s="91"/>
    </row>
    <row r="435" spans="9:11" x14ac:dyDescent="0.2">
      <c r="I435" s="91"/>
      <c r="J435" s="91"/>
      <c r="K435" s="91"/>
    </row>
    <row r="436" spans="9:11" x14ac:dyDescent="0.2">
      <c r="I436" s="91"/>
      <c r="J436" s="91"/>
      <c r="K436" s="91"/>
    </row>
    <row r="437" spans="9:11" x14ac:dyDescent="0.2">
      <c r="I437" s="91"/>
      <c r="J437" s="91"/>
      <c r="K437" s="91"/>
    </row>
    <row r="438" spans="9:11" x14ac:dyDescent="0.2">
      <c r="I438" s="91"/>
      <c r="J438" s="91"/>
      <c r="K438" s="91"/>
    </row>
    <row r="439" spans="9:11" x14ac:dyDescent="0.2">
      <c r="I439" s="91"/>
      <c r="J439" s="91"/>
      <c r="K439" s="91"/>
    </row>
    <row r="440" spans="9:11" x14ac:dyDescent="0.2">
      <c r="I440" s="91"/>
      <c r="J440" s="91"/>
      <c r="K440" s="91"/>
    </row>
    <row r="441" spans="9:11" x14ac:dyDescent="0.2">
      <c r="I441" s="91"/>
      <c r="J441" s="91"/>
      <c r="K441" s="91"/>
    </row>
    <row r="442" spans="9:11" x14ac:dyDescent="0.2">
      <c r="I442" s="91"/>
      <c r="J442" s="91"/>
      <c r="K442" s="91"/>
    </row>
    <row r="443" spans="9:11" x14ac:dyDescent="0.2">
      <c r="I443" s="91"/>
      <c r="J443" s="91"/>
      <c r="K443" s="91"/>
    </row>
    <row r="444" spans="9:11" x14ac:dyDescent="0.2">
      <c r="I444" s="91"/>
      <c r="J444" s="91"/>
      <c r="K444" s="91"/>
    </row>
    <row r="445" spans="9:11" x14ac:dyDescent="0.2">
      <c r="I445" s="91"/>
      <c r="J445" s="91"/>
      <c r="K445" s="91"/>
    </row>
    <row r="446" spans="9:11" x14ac:dyDescent="0.2">
      <c r="I446" s="91"/>
      <c r="J446" s="91"/>
      <c r="K446" s="91"/>
    </row>
    <row r="447" spans="9:11" x14ac:dyDescent="0.2">
      <c r="I447" s="91"/>
      <c r="J447" s="91"/>
      <c r="K447" s="91"/>
    </row>
    <row r="448" spans="9:11" x14ac:dyDescent="0.2">
      <c r="I448" s="91"/>
      <c r="J448" s="91"/>
      <c r="K448" s="91"/>
    </row>
    <row r="449" spans="9:11" x14ac:dyDescent="0.2">
      <c r="I449" s="91"/>
      <c r="J449" s="91"/>
      <c r="K449" s="91"/>
    </row>
    <row r="450" spans="9:11" x14ac:dyDescent="0.2">
      <c r="I450" s="91"/>
      <c r="J450" s="91"/>
      <c r="K450" s="91"/>
    </row>
    <row r="451" spans="9:11" x14ac:dyDescent="0.2">
      <c r="I451" s="91"/>
      <c r="J451" s="91"/>
      <c r="K451" s="91"/>
    </row>
    <row r="452" spans="9:11" x14ac:dyDescent="0.2">
      <c r="I452" s="91"/>
      <c r="J452" s="91"/>
      <c r="K452" s="91"/>
    </row>
    <row r="453" spans="9:11" x14ac:dyDescent="0.2">
      <c r="I453" s="91"/>
      <c r="J453" s="91"/>
      <c r="K453" s="91"/>
    </row>
    <row r="454" spans="9:11" x14ac:dyDescent="0.2">
      <c r="I454" s="91"/>
      <c r="J454" s="91"/>
      <c r="K454" s="91"/>
    </row>
    <row r="455" spans="9:11" x14ac:dyDescent="0.2">
      <c r="I455" s="91"/>
      <c r="J455" s="91"/>
      <c r="K455" s="91"/>
    </row>
    <row r="456" spans="9:11" x14ac:dyDescent="0.2">
      <c r="I456" s="91"/>
      <c r="J456" s="91"/>
      <c r="K456" s="91"/>
    </row>
    <row r="457" spans="9:11" x14ac:dyDescent="0.2">
      <c r="I457" s="91"/>
      <c r="J457" s="91"/>
      <c r="K457" s="91"/>
    </row>
    <row r="458" spans="9:11" x14ac:dyDescent="0.2">
      <c r="I458" s="91"/>
      <c r="J458" s="91"/>
      <c r="K458" s="91"/>
    </row>
    <row r="459" spans="9:11" x14ac:dyDescent="0.2">
      <c r="I459" s="91"/>
      <c r="J459" s="91"/>
      <c r="K459" s="91"/>
    </row>
    <row r="460" spans="9:11" x14ac:dyDescent="0.2">
      <c r="I460" s="91"/>
      <c r="J460" s="91"/>
      <c r="K460" s="91"/>
    </row>
    <row r="461" spans="9:11" x14ac:dyDescent="0.2">
      <c r="I461" s="91"/>
      <c r="J461" s="91"/>
      <c r="K461" s="91"/>
    </row>
    <row r="462" spans="9:11" x14ac:dyDescent="0.2">
      <c r="I462" s="91"/>
      <c r="J462" s="91"/>
      <c r="K462" s="91"/>
    </row>
    <row r="463" spans="9:11" x14ac:dyDescent="0.2">
      <c r="I463" s="91"/>
      <c r="J463" s="91"/>
      <c r="K463" s="91"/>
    </row>
    <row r="464" spans="9:11" x14ac:dyDescent="0.2">
      <c r="I464" s="91"/>
      <c r="J464" s="91"/>
      <c r="K464" s="91"/>
    </row>
    <row r="465" spans="9:11" x14ac:dyDescent="0.2">
      <c r="I465" s="91"/>
      <c r="J465" s="91"/>
      <c r="K465" s="91"/>
    </row>
    <row r="466" spans="9:11" x14ac:dyDescent="0.2">
      <c r="I466" s="91"/>
      <c r="J466" s="91"/>
      <c r="K466" s="91"/>
    </row>
    <row r="467" spans="9:11" x14ac:dyDescent="0.2">
      <c r="I467" s="91"/>
      <c r="J467" s="91"/>
      <c r="K467" s="91"/>
    </row>
    <row r="468" spans="9:11" x14ac:dyDescent="0.2">
      <c r="I468" s="91"/>
      <c r="J468" s="91"/>
      <c r="K468" s="91"/>
    </row>
    <row r="469" spans="9:11" x14ac:dyDescent="0.2">
      <c r="I469" s="91"/>
      <c r="J469" s="91"/>
      <c r="K469" s="91"/>
    </row>
    <row r="470" spans="9:11" x14ac:dyDescent="0.2">
      <c r="I470" s="91"/>
      <c r="J470" s="91"/>
      <c r="K470" s="91"/>
    </row>
    <row r="471" spans="9:11" x14ac:dyDescent="0.2">
      <c r="I471" s="91"/>
      <c r="J471" s="91"/>
      <c r="K471" s="91"/>
    </row>
    <row r="472" spans="9:11" x14ac:dyDescent="0.2">
      <c r="I472" s="91"/>
      <c r="J472" s="91"/>
      <c r="K472" s="91"/>
    </row>
    <row r="473" spans="9:11" x14ac:dyDescent="0.2">
      <c r="I473" s="91"/>
      <c r="J473" s="91"/>
      <c r="K473" s="91"/>
    </row>
    <row r="474" spans="9:11" x14ac:dyDescent="0.2">
      <c r="I474" s="91"/>
      <c r="J474" s="91"/>
      <c r="K474" s="91"/>
    </row>
    <row r="475" spans="9:11" x14ac:dyDescent="0.2">
      <c r="I475" s="91"/>
      <c r="J475" s="91"/>
      <c r="K475" s="91"/>
    </row>
    <row r="476" spans="9:11" x14ac:dyDescent="0.2">
      <c r="I476" s="91"/>
      <c r="J476" s="91"/>
      <c r="K476" s="91"/>
    </row>
    <row r="477" spans="9:11" x14ac:dyDescent="0.2">
      <c r="I477" s="91"/>
      <c r="J477" s="91"/>
      <c r="K477" s="91"/>
    </row>
    <row r="478" spans="9:11" x14ac:dyDescent="0.2">
      <c r="I478" s="91"/>
      <c r="J478" s="91"/>
      <c r="K478" s="91"/>
    </row>
    <row r="479" spans="9:11" x14ac:dyDescent="0.2">
      <c r="I479" s="91"/>
      <c r="J479" s="91"/>
      <c r="K479" s="91"/>
    </row>
    <row r="480" spans="9:11" x14ac:dyDescent="0.2">
      <c r="I480" s="91"/>
      <c r="J480" s="91"/>
      <c r="K480" s="91"/>
    </row>
    <row r="481" spans="9:11" x14ac:dyDescent="0.2">
      <c r="I481" s="91"/>
      <c r="J481" s="91"/>
      <c r="K481" s="91"/>
    </row>
    <row r="482" spans="9:11" x14ac:dyDescent="0.2">
      <c r="I482" s="91"/>
      <c r="J482" s="91"/>
      <c r="K482" s="91"/>
    </row>
    <row r="483" spans="9:11" x14ac:dyDescent="0.2">
      <c r="I483" s="91"/>
      <c r="J483" s="91"/>
      <c r="K483" s="91"/>
    </row>
    <row r="484" spans="9:11" x14ac:dyDescent="0.2">
      <c r="I484" s="91"/>
      <c r="J484" s="91"/>
      <c r="K484" s="91"/>
    </row>
    <row r="485" spans="9:11" x14ac:dyDescent="0.2">
      <c r="I485" s="91"/>
      <c r="J485" s="91"/>
      <c r="K485" s="91"/>
    </row>
    <row r="486" spans="9:11" x14ac:dyDescent="0.2">
      <c r="I486" s="91"/>
      <c r="J486" s="91"/>
      <c r="K486" s="91"/>
    </row>
    <row r="487" spans="9:11" x14ac:dyDescent="0.2">
      <c r="I487" s="91"/>
      <c r="J487" s="91"/>
      <c r="K487" s="91"/>
    </row>
    <row r="488" spans="9:11" x14ac:dyDescent="0.2">
      <c r="I488" s="91"/>
      <c r="J488" s="91"/>
      <c r="K488" s="91"/>
    </row>
    <row r="489" spans="9:11" x14ac:dyDescent="0.2">
      <c r="I489" s="91"/>
      <c r="J489" s="91"/>
      <c r="K489" s="91"/>
    </row>
    <row r="490" spans="9:11" x14ac:dyDescent="0.2">
      <c r="I490" s="91"/>
      <c r="J490" s="91"/>
      <c r="K490" s="91"/>
    </row>
    <row r="491" spans="9:11" x14ac:dyDescent="0.2">
      <c r="I491" s="91"/>
      <c r="J491" s="91"/>
      <c r="K491" s="91"/>
    </row>
    <row r="492" spans="9:11" x14ac:dyDescent="0.2">
      <c r="I492" s="91"/>
      <c r="J492" s="91"/>
      <c r="K492" s="91"/>
    </row>
    <row r="493" spans="9:11" x14ac:dyDescent="0.2">
      <c r="I493" s="91"/>
      <c r="J493" s="91"/>
      <c r="K493" s="91"/>
    </row>
    <row r="494" spans="9:11" x14ac:dyDescent="0.2">
      <c r="I494" s="91"/>
      <c r="J494" s="91"/>
      <c r="K494" s="91"/>
    </row>
    <row r="495" spans="9:11" x14ac:dyDescent="0.2">
      <c r="I495" s="91"/>
      <c r="J495" s="91"/>
      <c r="K495" s="91"/>
    </row>
    <row r="496" spans="9:11" x14ac:dyDescent="0.2">
      <c r="I496" s="91"/>
      <c r="J496" s="91"/>
      <c r="K496" s="91"/>
    </row>
    <row r="497" spans="9:11" x14ac:dyDescent="0.2">
      <c r="I497" s="91"/>
      <c r="J497" s="91"/>
      <c r="K497" s="91"/>
    </row>
    <row r="498" spans="9:11" x14ac:dyDescent="0.2">
      <c r="I498" s="91"/>
      <c r="J498" s="91"/>
      <c r="K498" s="91"/>
    </row>
    <row r="499" spans="9:11" x14ac:dyDescent="0.2">
      <c r="I499" s="91"/>
      <c r="J499" s="91"/>
      <c r="K499" s="91"/>
    </row>
    <row r="500" spans="9:11" x14ac:dyDescent="0.2">
      <c r="I500" s="91"/>
      <c r="J500" s="91"/>
      <c r="K500" s="91"/>
    </row>
    <row r="501" spans="9:11" x14ac:dyDescent="0.2">
      <c r="I501" s="91"/>
      <c r="J501" s="91"/>
      <c r="K501" s="91"/>
    </row>
    <row r="502" spans="9:11" x14ac:dyDescent="0.2">
      <c r="I502" s="91"/>
      <c r="J502" s="91"/>
      <c r="K502" s="91"/>
    </row>
    <row r="503" spans="9:11" x14ac:dyDescent="0.2">
      <c r="I503" s="91"/>
      <c r="J503" s="91"/>
      <c r="K503" s="91"/>
    </row>
    <row r="504" spans="9:11" x14ac:dyDescent="0.2">
      <c r="I504" s="91"/>
      <c r="J504" s="91"/>
      <c r="K504" s="91"/>
    </row>
    <row r="505" spans="9:11" x14ac:dyDescent="0.2">
      <c r="I505" s="91"/>
      <c r="J505" s="91"/>
      <c r="K505" s="91"/>
    </row>
    <row r="506" spans="9:11" x14ac:dyDescent="0.2">
      <c r="I506" s="91"/>
      <c r="J506" s="91"/>
      <c r="K506" s="91"/>
    </row>
    <row r="507" spans="9:11" x14ac:dyDescent="0.2">
      <c r="I507" s="91"/>
      <c r="J507" s="91"/>
      <c r="K507" s="91"/>
    </row>
    <row r="508" spans="9:11" x14ac:dyDescent="0.2">
      <c r="I508" s="91"/>
      <c r="J508" s="91"/>
      <c r="K508" s="91"/>
    </row>
    <row r="509" spans="9:11" x14ac:dyDescent="0.2">
      <c r="I509" s="91"/>
      <c r="J509" s="91"/>
      <c r="K509" s="91"/>
    </row>
    <row r="510" spans="9:11" x14ac:dyDescent="0.2">
      <c r="I510" s="91"/>
      <c r="J510" s="91"/>
      <c r="K510" s="91"/>
    </row>
    <row r="511" spans="9:11" x14ac:dyDescent="0.2">
      <c r="I511" s="91"/>
      <c r="J511" s="91"/>
      <c r="K511" s="91"/>
    </row>
    <row r="512" spans="9:11" x14ac:dyDescent="0.2">
      <c r="I512" s="91"/>
      <c r="J512" s="91"/>
      <c r="K512" s="91"/>
    </row>
    <row r="513" spans="9:11" x14ac:dyDescent="0.2">
      <c r="I513" s="91"/>
      <c r="J513" s="91"/>
      <c r="K513" s="91"/>
    </row>
    <row r="514" spans="9:11" x14ac:dyDescent="0.2">
      <c r="I514" s="91"/>
      <c r="J514" s="91"/>
      <c r="K514" s="91"/>
    </row>
    <row r="515" spans="9:11" x14ac:dyDescent="0.2">
      <c r="I515" s="91"/>
      <c r="J515" s="91"/>
      <c r="K515" s="91"/>
    </row>
    <row r="516" spans="9:11" x14ac:dyDescent="0.2">
      <c r="I516" s="91"/>
      <c r="J516" s="91"/>
      <c r="K516" s="91"/>
    </row>
    <row r="517" spans="9:11" x14ac:dyDescent="0.2">
      <c r="I517" s="91"/>
      <c r="J517" s="91"/>
      <c r="K517" s="91"/>
    </row>
    <row r="518" spans="9:11" x14ac:dyDescent="0.2">
      <c r="I518" s="91"/>
      <c r="J518" s="91"/>
      <c r="K518" s="91"/>
    </row>
    <row r="519" spans="9:11" x14ac:dyDescent="0.2">
      <c r="I519" s="91"/>
      <c r="J519" s="91"/>
      <c r="K519" s="91"/>
    </row>
    <row r="520" spans="9:11" x14ac:dyDescent="0.2">
      <c r="I520" s="91"/>
      <c r="J520" s="91"/>
      <c r="K520" s="91"/>
    </row>
    <row r="521" spans="9:11" x14ac:dyDescent="0.2">
      <c r="I521" s="91"/>
      <c r="J521" s="91"/>
      <c r="K521" s="91"/>
    </row>
    <row r="522" spans="9:11" x14ac:dyDescent="0.2">
      <c r="I522" s="91"/>
      <c r="J522" s="91"/>
      <c r="K522" s="91"/>
    </row>
    <row r="523" spans="9:11" x14ac:dyDescent="0.2">
      <c r="I523" s="91"/>
      <c r="J523" s="91"/>
      <c r="K523" s="91"/>
    </row>
    <row r="524" spans="9:11" x14ac:dyDescent="0.2">
      <c r="I524" s="91"/>
      <c r="J524" s="91"/>
      <c r="K524" s="91"/>
    </row>
    <row r="525" spans="9:11" x14ac:dyDescent="0.2">
      <c r="I525" s="91"/>
      <c r="J525" s="91"/>
      <c r="K525" s="91"/>
    </row>
    <row r="526" spans="9:11" x14ac:dyDescent="0.2">
      <c r="I526" s="91"/>
      <c r="J526" s="91"/>
      <c r="K526" s="91"/>
    </row>
    <row r="527" spans="9:11" x14ac:dyDescent="0.2">
      <c r="I527" s="91"/>
      <c r="J527" s="91"/>
      <c r="K527" s="91"/>
    </row>
    <row r="528" spans="9:11" x14ac:dyDescent="0.2">
      <c r="I528" s="91"/>
      <c r="J528" s="91"/>
      <c r="K528" s="91"/>
    </row>
    <row r="529" spans="9:11" x14ac:dyDescent="0.2">
      <c r="I529" s="91"/>
      <c r="J529" s="91"/>
      <c r="K529" s="91"/>
    </row>
    <row r="530" spans="9:11" x14ac:dyDescent="0.2">
      <c r="I530" s="91"/>
      <c r="J530" s="91"/>
      <c r="K530" s="91"/>
    </row>
    <row r="531" spans="9:11" x14ac:dyDescent="0.2">
      <c r="I531" s="91"/>
      <c r="J531" s="91"/>
      <c r="K531" s="91"/>
    </row>
    <row r="532" spans="9:11" x14ac:dyDescent="0.2">
      <c r="I532" s="91"/>
      <c r="J532" s="91"/>
      <c r="K532" s="91"/>
    </row>
    <row r="533" spans="9:11" x14ac:dyDescent="0.2">
      <c r="I533" s="91"/>
      <c r="J533" s="91"/>
      <c r="K533" s="91"/>
    </row>
    <row r="534" spans="9:11" x14ac:dyDescent="0.2">
      <c r="I534" s="91"/>
      <c r="J534" s="91"/>
      <c r="K534" s="91"/>
    </row>
    <row r="535" spans="9:11" x14ac:dyDescent="0.2">
      <c r="I535" s="91"/>
      <c r="J535" s="91"/>
      <c r="K535" s="91"/>
    </row>
    <row r="536" spans="9:11" x14ac:dyDescent="0.2">
      <c r="I536" s="91"/>
      <c r="J536" s="91"/>
      <c r="K536" s="91"/>
    </row>
    <row r="537" spans="9:11" x14ac:dyDescent="0.2">
      <c r="I537" s="91"/>
      <c r="J537" s="91"/>
      <c r="K537" s="91"/>
    </row>
    <row r="538" spans="9:11" x14ac:dyDescent="0.2">
      <c r="I538" s="91"/>
      <c r="J538" s="91"/>
      <c r="K538" s="91"/>
    </row>
    <row r="539" spans="9:11" x14ac:dyDescent="0.2">
      <c r="I539" s="91"/>
      <c r="J539" s="91"/>
      <c r="K539" s="91"/>
    </row>
    <row r="540" spans="9:11" x14ac:dyDescent="0.2">
      <c r="I540" s="91"/>
      <c r="J540" s="91"/>
      <c r="K540" s="91"/>
    </row>
    <row r="541" spans="9:11" x14ac:dyDescent="0.2">
      <c r="I541" s="91"/>
      <c r="J541" s="91"/>
      <c r="K541" s="91"/>
    </row>
    <row r="542" spans="9:11" x14ac:dyDescent="0.2">
      <c r="I542" s="91"/>
      <c r="J542" s="91"/>
      <c r="K542" s="91"/>
    </row>
    <row r="543" spans="9:11" x14ac:dyDescent="0.2">
      <c r="I543" s="91"/>
      <c r="J543" s="91"/>
      <c r="K543" s="91"/>
    </row>
    <row r="544" spans="9:11" x14ac:dyDescent="0.2">
      <c r="I544" s="91"/>
      <c r="J544" s="91"/>
      <c r="K544" s="91"/>
    </row>
    <row r="545" spans="9:11" x14ac:dyDescent="0.2">
      <c r="I545" s="91"/>
      <c r="J545" s="91"/>
      <c r="K545" s="91"/>
    </row>
    <row r="546" spans="9:11" x14ac:dyDescent="0.2">
      <c r="I546" s="91"/>
      <c r="J546" s="91"/>
      <c r="K546" s="91"/>
    </row>
    <row r="547" spans="9:11" x14ac:dyDescent="0.2">
      <c r="I547" s="91"/>
      <c r="J547" s="91"/>
      <c r="K547" s="91"/>
    </row>
    <row r="548" spans="9:11" x14ac:dyDescent="0.2">
      <c r="I548" s="91"/>
      <c r="J548" s="91"/>
      <c r="K548" s="91"/>
    </row>
    <row r="549" spans="9:11" x14ac:dyDescent="0.2">
      <c r="I549" s="91"/>
      <c r="J549" s="91"/>
      <c r="K549" s="91"/>
    </row>
    <row r="550" spans="9:11" x14ac:dyDescent="0.2">
      <c r="I550" s="91"/>
      <c r="J550" s="91"/>
      <c r="K550" s="91"/>
    </row>
    <row r="551" spans="9:11" x14ac:dyDescent="0.2">
      <c r="I551" s="91"/>
      <c r="J551" s="91"/>
      <c r="K551" s="91"/>
    </row>
    <row r="552" spans="9:11" x14ac:dyDescent="0.2">
      <c r="I552" s="91"/>
      <c r="J552" s="91"/>
      <c r="K552" s="91"/>
    </row>
    <row r="553" spans="9:11" x14ac:dyDescent="0.2">
      <c r="I553" s="91"/>
      <c r="J553" s="91"/>
      <c r="K553" s="91"/>
    </row>
    <row r="554" spans="9:11" x14ac:dyDescent="0.2">
      <c r="I554" s="91"/>
      <c r="J554" s="91"/>
      <c r="K554" s="91"/>
    </row>
    <row r="555" spans="9:11" x14ac:dyDescent="0.2">
      <c r="I555" s="91"/>
      <c r="J555" s="91"/>
      <c r="K555" s="91"/>
    </row>
    <row r="556" spans="9:11" x14ac:dyDescent="0.2">
      <c r="I556" s="91"/>
      <c r="J556" s="91"/>
      <c r="K556" s="91"/>
    </row>
    <row r="557" spans="9:11" x14ac:dyDescent="0.2">
      <c r="I557" s="91"/>
      <c r="J557" s="91"/>
      <c r="K557" s="91"/>
    </row>
    <row r="558" spans="9:11" x14ac:dyDescent="0.2">
      <c r="I558" s="91"/>
      <c r="J558" s="91"/>
      <c r="K558" s="91"/>
    </row>
    <row r="559" spans="9:11" x14ac:dyDescent="0.2">
      <c r="I559" s="91"/>
      <c r="J559" s="91"/>
      <c r="K559" s="91"/>
    </row>
    <row r="560" spans="9:11" x14ac:dyDescent="0.2">
      <c r="I560" s="91"/>
      <c r="J560" s="91"/>
      <c r="K560" s="91"/>
    </row>
    <row r="561" spans="9:11" x14ac:dyDescent="0.2">
      <c r="I561" s="91"/>
      <c r="J561" s="91"/>
      <c r="K561" s="91"/>
    </row>
    <row r="562" spans="9:11" x14ac:dyDescent="0.2">
      <c r="I562" s="91"/>
      <c r="J562" s="91"/>
      <c r="K562" s="91"/>
    </row>
    <row r="563" spans="9:11" x14ac:dyDescent="0.2">
      <c r="I563" s="91"/>
      <c r="J563" s="91"/>
      <c r="K563" s="91"/>
    </row>
    <row r="564" spans="9:11" x14ac:dyDescent="0.2">
      <c r="I564" s="91"/>
      <c r="J564" s="91"/>
      <c r="K564" s="91"/>
    </row>
    <row r="565" spans="9:11" x14ac:dyDescent="0.2">
      <c r="I565" s="91"/>
      <c r="J565" s="91"/>
      <c r="K565" s="91"/>
    </row>
    <row r="566" spans="9:11" x14ac:dyDescent="0.2">
      <c r="I566" s="91"/>
      <c r="J566" s="91"/>
      <c r="K566" s="91"/>
    </row>
    <row r="567" spans="9:11" x14ac:dyDescent="0.2">
      <c r="I567" s="91"/>
      <c r="J567" s="91"/>
      <c r="K567" s="91"/>
    </row>
    <row r="568" spans="9:11" x14ac:dyDescent="0.2">
      <c r="I568" s="91"/>
      <c r="J568" s="91"/>
      <c r="K568" s="91"/>
    </row>
    <row r="569" spans="9:11" x14ac:dyDescent="0.2">
      <c r="I569" s="91"/>
      <c r="J569" s="91"/>
      <c r="K569" s="91"/>
    </row>
    <row r="570" spans="9:11" x14ac:dyDescent="0.2">
      <c r="I570" s="91"/>
      <c r="J570" s="91"/>
      <c r="K570" s="91"/>
    </row>
    <row r="571" spans="9:11" x14ac:dyDescent="0.2">
      <c r="I571" s="91"/>
      <c r="J571" s="91"/>
      <c r="K571" s="91"/>
    </row>
    <row r="572" spans="9:11" x14ac:dyDescent="0.2">
      <c r="I572" s="91"/>
      <c r="J572" s="91"/>
      <c r="K572" s="91"/>
    </row>
    <row r="573" spans="9:11" x14ac:dyDescent="0.2">
      <c r="I573" s="91"/>
      <c r="J573" s="91"/>
      <c r="K573" s="91"/>
    </row>
    <row r="574" spans="9:11" x14ac:dyDescent="0.2">
      <c r="I574" s="91"/>
      <c r="J574" s="91"/>
      <c r="K574" s="91"/>
    </row>
    <row r="575" spans="9:11" x14ac:dyDescent="0.2">
      <c r="I575" s="91"/>
      <c r="J575" s="91"/>
      <c r="K575" s="91"/>
    </row>
    <row r="576" spans="9:11" x14ac:dyDescent="0.2">
      <c r="I576" s="91"/>
      <c r="J576" s="91"/>
      <c r="K576" s="91"/>
    </row>
    <row r="577" spans="9:11" x14ac:dyDescent="0.2">
      <c r="I577" s="91"/>
      <c r="J577" s="91"/>
      <c r="K577" s="91"/>
    </row>
    <row r="578" spans="9:11" x14ac:dyDescent="0.2">
      <c r="I578" s="91"/>
      <c r="J578" s="91"/>
      <c r="K578" s="91"/>
    </row>
    <row r="579" spans="9:11" x14ac:dyDescent="0.2">
      <c r="I579" s="91"/>
      <c r="J579" s="91"/>
      <c r="K579" s="91"/>
    </row>
    <row r="580" spans="9:11" x14ac:dyDescent="0.2">
      <c r="I580" s="91"/>
      <c r="J580" s="91"/>
      <c r="K580" s="91"/>
    </row>
    <row r="581" spans="9:11" x14ac:dyDescent="0.2">
      <c r="I581" s="91"/>
      <c r="J581" s="91"/>
      <c r="K581" s="91"/>
    </row>
    <row r="582" spans="9:11" x14ac:dyDescent="0.2">
      <c r="I582" s="91"/>
      <c r="J582" s="91"/>
      <c r="K582" s="91"/>
    </row>
    <row r="583" spans="9:11" x14ac:dyDescent="0.2">
      <c r="I583" s="91"/>
      <c r="J583" s="91"/>
      <c r="K583" s="91"/>
    </row>
    <row r="584" spans="9:11" x14ac:dyDescent="0.2">
      <c r="I584" s="91"/>
      <c r="J584" s="91"/>
      <c r="K584" s="91"/>
    </row>
    <row r="585" spans="9:11" x14ac:dyDescent="0.2">
      <c r="I585" s="91"/>
      <c r="J585" s="91"/>
      <c r="K585" s="91"/>
    </row>
    <row r="586" spans="9:11" x14ac:dyDescent="0.2">
      <c r="I586" s="91"/>
      <c r="J586" s="91"/>
      <c r="K586" s="91"/>
    </row>
    <row r="587" spans="9:11" x14ac:dyDescent="0.2">
      <c r="I587" s="91"/>
      <c r="J587" s="91"/>
      <c r="K587" s="91"/>
    </row>
    <row r="588" spans="9:11" x14ac:dyDescent="0.2">
      <c r="I588" s="91"/>
      <c r="J588" s="91"/>
      <c r="K588" s="91"/>
    </row>
    <row r="589" spans="9:11" x14ac:dyDescent="0.2">
      <c r="I589" s="91"/>
      <c r="J589" s="91"/>
      <c r="K589" s="91"/>
    </row>
    <row r="590" spans="9:11" x14ac:dyDescent="0.2">
      <c r="I590" s="91"/>
      <c r="J590" s="91"/>
      <c r="K590" s="91"/>
    </row>
    <row r="591" spans="9:11" x14ac:dyDescent="0.2">
      <c r="I591" s="91"/>
      <c r="J591" s="91"/>
      <c r="K591" s="91"/>
    </row>
    <row r="592" spans="9:11" x14ac:dyDescent="0.2">
      <c r="I592" s="91"/>
      <c r="J592" s="91"/>
      <c r="K592" s="91"/>
    </row>
    <row r="593" spans="9:11" x14ac:dyDescent="0.2">
      <c r="I593" s="91"/>
      <c r="J593" s="91"/>
      <c r="K593" s="91"/>
    </row>
    <row r="594" spans="9:11" x14ac:dyDescent="0.2">
      <c r="I594" s="91"/>
      <c r="J594" s="91"/>
      <c r="K594" s="91"/>
    </row>
    <row r="595" spans="9:11" x14ac:dyDescent="0.2">
      <c r="I595" s="91"/>
      <c r="J595" s="91"/>
      <c r="K595" s="91"/>
    </row>
    <row r="596" spans="9:11" x14ac:dyDescent="0.2">
      <c r="I596" s="91"/>
      <c r="J596" s="91"/>
      <c r="K596" s="91"/>
    </row>
    <row r="597" spans="9:11" x14ac:dyDescent="0.2">
      <c r="I597" s="91"/>
      <c r="J597" s="91"/>
      <c r="K597" s="91"/>
    </row>
    <row r="598" spans="9:11" x14ac:dyDescent="0.2">
      <c r="I598" s="91"/>
      <c r="J598" s="91"/>
      <c r="K598" s="91"/>
    </row>
    <row r="599" spans="9:11" x14ac:dyDescent="0.2">
      <c r="I599" s="91"/>
      <c r="J599" s="91"/>
      <c r="K599" s="91"/>
    </row>
    <row r="600" spans="9:11" x14ac:dyDescent="0.2">
      <c r="I600" s="91"/>
      <c r="J600" s="91"/>
      <c r="K600" s="91"/>
    </row>
    <row r="601" spans="9:11" x14ac:dyDescent="0.2">
      <c r="I601" s="91"/>
      <c r="J601" s="91"/>
      <c r="K601" s="91"/>
    </row>
    <row r="602" spans="9:11" x14ac:dyDescent="0.2">
      <c r="I602" s="91"/>
      <c r="J602" s="91"/>
      <c r="K602" s="91"/>
    </row>
    <row r="603" spans="9:11" x14ac:dyDescent="0.2">
      <c r="I603" s="91"/>
      <c r="J603" s="91"/>
      <c r="K603" s="91"/>
    </row>
    <row r="604" spans="9:11" x14ac:dyDescent="0.2">
      <c r="I604" s="91"/>
      <c r="J604" s="91"/>
      <c r="K604" s="91"/>
    </row>
    <row r="605" spans="9:11" x14ac:dyDescent="0.2">
      <c r="I605" s="91"/>
      <c r="J605" s="91"/>
      <c r="K605" s="91"/>
    </row>
    <row r="606" spans="9:11" x14ac:dyDescent="0.2">
      <c r="I606" s="91"/>
      <c r="J606" s="91"/>
      <c r="K606" s="91"/>
    </row>
    <row r="607" spans="9:11" x14ac:dyDescent="0.2">
      <c r="I607" s="91"/>
      <c r="J607" s="91"/>
      <c r="K607" s="91"/>
    </row>
    <row r="608" spans="9:11" x14ac:dyDescent="0.2">
      <c r="I608" s="91"/>
      <c r="J608" s="91"/>
      <c r="K608" s="91"/>
    </row>
    <row r="609" spans="9:11" x14ac:dyDescent="0.2">
      <c r="I609" s="91"/>
      <c r="J609" s="91"/>
      <c r="K609" s="91"/>
    </row>
    <row r="610" spans="9:11" x14ac:dyDescent="0.2">
      <c r="I610" s="91"/>
      <c r="J610" s="91"/>
      <c r="K610" s="91"/>
    </row>
    <row r="611" spans="9:11" x14ac:dyDescent="0.2">
      <c r="I611" s="91"/>
      <c r="J611" s="91"/>
      <c r="K611" s="91"/>
    </row>
    <row r="612" spans="9:11" x14ac:dyDescent="0.2">
      <c r="I612" s="91"/>
      <c r="J612" s="91"/>
      <c r="K612" s="91"/>
    </row>
    <row r="613" spans="9:11" x14ac:dyDescent="0.2">
      <c r="I613" s="91"/>
      <c r="J613" s="91"/>
      <c r="K613" s="91"/>
    </row>
    <row r="614" spans="9:11" x14ac:dyDescent="0.2">
      <c r="I614" s="91"/>
      <c r="J614" s="91"/>
      <c r="K614" s="91"/>
    </row>
    <row r="615" spans="9:11" x14ac:dyDescent="0.2">
      <c r="I615" s="91"/>
      <c r="J615" s="91"/>
      <c r="K615" s="91"/>
    </row>
    <row r="616" spans="9:11" x14ac:dyDescent="0.2">
      <c r="I616" s="91"/>
      <c r="J616" s="91"/>
      <c r="K616" s="91"/>
    </row>
    <row r="617" spans="9:11" x14ac:dyDescent="0.2">
      <c r="I617" s="91"/>
      <c r="J617" s="91"/>
      <c r="K617" s="91"/>
    </row>
    <row r="618" spans="9:11" x14ac:dyDescent="0.2">
      <c r="I618" s="91"/>
      <c r="J618" s="91"/>
      <c r="K618" s="91"/>
    </row>
    <row r="619" spans="9:11" x14ac:dyDescent="0.2">
      <c r="I619" s="91"/>
      <c r="J619" s="91"/>
      <c r="K619" s="91"/>
    </row>
    <row r="620" spans="9:11" x14ac:dyDescent="0.2">
      <c r="I620" s="91"/>
      <c r="J620" s="91"/>
      <c r="K620" s="91"/>
    </row>
    <row r="621" spans="9:11" x14ac:dyDescent="0.2">
      <c r="I621" s="91"/>
      <c r="J621" s="91"/>
      <c r="K621" s="91"/>
    </row>
    <row r="622" spans="9:11" x14ac:dyDescent="0.2">
      <c r="I622" s="91"/>
      <c r="J622" s="91"/>
      <c r="K622" s="91"/>
    </row>
    <row r="623" spans="9:11" x14ac:dyDescent="0.2">
      <c r="I623" s="91"/>
      <c r="J623" s="91"/>
      <c r="K623" s="91"/>
    </row>
    <row r="624" spans="9:11" x14ac:dyDescent="0.2">
      <c r="I624" s="91"/>
      <c r="J624" s="91"/>
      <c r="K624" s="91"/>
    </row>
    <row r="625" spans="9:11" x14ac:dyDescent="0.2">
      <c r="I625" s="91"/>
      <c r="J625" s="91"/>
      <c r="K625" s="91"/>
    </row>
    <row r="626" spans="9:11" x14ac:dyDescent="0.2">
      <c r="I626" s="91"/>
      <c r="J626" s="91"/>
      <c r="K626" s="91"/>
    </row>
    <row r="627" spans="9:11" x14ac:dyDescent="0.2">
      <c r="I627" s="91"/>
      <c r="J627" s="91"/>
      <c r="K627" s="91"/>
    </row>
    <row r="628" spans="9:11" x14ac:dyDescent="0.2">
      <c r="I628" s="91"/>
      <c r="J628" s="91"/>
      <c r="K628" s="91"/>
    </row>
    <row r="629" spans="9:11" x14ac:dyDescent="0.2">
      <c r="I629" s="91"/>
      <c r="J629" s="91"/>
      <c r="K629" s="91"/>
    </row>
    <row r="630" spans="9:11" x14ac:dyDescent="0.2">
      <c r="I630" s="91"/>
      <c r="J630" s="91"/>
      <c r="K630" s="91"/>
    </row>
    <row r="631" spans="9:11" x14ac:dyDescent="0.2">
      <c r="I631" s="91"/>
      <c r="J631" s="91"/>
      <c r="K631" s="91"/>
    </row>
    <row r="632" spans="9:11" x14ac:dyDescent="0.2">
      <c r="I632" s="91"/>
      <c r="J632" s="91"/>
      <c r="K632" s="91"/>
    </row>
    <row r="633" spans="9:11" x14ac:dyDescent="0.2">
      <c r="I633" s="91"/>
      <c r="J633" s="91"/>
      <c r="K633" s="91"/>
    </row>
    <row r="634" spans="9:11" x14ac:dyDescent="0.2">
      <c r="I634" s="91"/>
      <c r="J634" s="91"/>
      <c r="K634" s="91"/>
    </row>
    <row r="635" spans="9:11" x14ac:dyDescent="0.2">
      <c r="I635" s="91"/>
      <c r="J635" s="91"/>
      <c r="K635" s="91"/>
    </row>
    <row r="636" spans="9:11" x14ac:dyDescent="0.2">
      <c r="I636" s="91"/>
      <c r="J636" s="91"/>
      <c r="K636" s="91"/>
    </row>
    <row r="637" spans="9:11" x14ac:dyDescent="0.2">
      <c r="I637" s="91"/>
      <c r="J637" s="91"/>
      <c r="K637" s="91"/>
    </row>
    <row r="638" spans="9:11" x14ac:dyDescent="0.2">
      <c r="I638" s="91"/>
      <c r="J638" s="91"/>
      <c r="K638" s="91"/>
    </row>
    <row r="639" spans="9:11" x14ac:dyDescent="0.2">
      <c r="I639" s="91"/>
      <c r="J639" s="91"/>
      <c r="K639" s="91"/>
    </row>
    <row r="640" spans="9:11" x14ac:dyDescent="0.2">
      <c r="I640" s="91"/>
      <c r="J640" s="91"/>
      <c r="K640" s="91"/>
    </row>
    <row r="641" spans="9:11" x14ac:dyDescent="0.2">
      <c r="I641" s="91"/>
      <c r="J641" s="91"/>
      <c r="K641" s="91"/>
    </row>
    <row r="642" spans="9:11" x14ac:dyDescent="0.2">
      <c r="I642" s="91"/>
      <c r="J642" s="91"/>
      <c r="K642" s="91"/>
    </row>
    <row r="643" spans="9:11" x14ac:dyDescent="0.2">
      <c r="I643" s="91"/>
      <c r="J643" s="91"/>
      <c r="K643" s="91"/>
    </row>
    <row r="644" spans="9:11" x14ac:dyDescent="0.2">
      <c r="I644" s="91"/>
      <c r="J644" s="91"/>
      <c r="K644" s="91"/>
    </row>
    <row r="645" spans="9:11" x14ac:dyDescent="0.2">
      <c r="I645" s="91"/>
      <c r="J645" s="91"/>
      <c r="K645" s="91"/>
    </row>
    <row r="646" spans="9:11" x14ac:dyDescent="0.2">
      <c r="I646" s="91"/>
      <c r="J646" s="91"/>
      <c r="K646" s="91"/>
    </row>
    <row r="647" spans="9:11" x14ac:dyDescent="0.2">
      <c r="I647" s="91"/>
      <c r="J647" s="91"/>
      <c r="K647" s="91"/>
    </row>
    <row r="648" spans="9:11" x14ac:dyDescent="0.2">
      <c r="I648" s="91"/>
      <c r="J648" s="91"/>
      <c r="K648" s="91"/>
    </row>
    <row r="649" spans="9:11" x14ac:dyDescent="0.2">
      <c r="I649" s="91"/>
      <c r="J649" s="91"/>
      <c r="K649" s="91"/>
    </row>
    <row r="650" spans="9:11" x14ac:dyDescent="0.2">
      <c r="I650" s="91"/>
      <c r="J650" s="91"/>
      <c r="K650" s="91"/>
    </row>
    <row r="651" spans="9:11" x14ac:dyDescent="0.2">
      <c r="I651" s="91"/>
      <c r="J651" s="91"/>
      <c r="K651" s="91"/>
    </row>
    <row r="652" spans="9:11" x14ac:dyDescent="0.2">
      <c r="I652" s="91"/>
      <c r="J652" s="91"/>
      <c r="K652" s="91"/>
    </row>
    <row r="653" spans="9:11" x14ac:dyDescent="0.2">
      <c r="I653" s="91"/>
      <c r="J653" s="91"/>
      <c r="K653" s="91"/>
    </row>
    <row r="654" spans="9:11" x14ac:dyDescent="0.2">
      <c r="I654" s="91"/>
      <c r="J654" s="91"/>
      <c r="K654" s="91"/>
    </row>
    <row r="655" spans="9:11" x14ac:dyDescent="0.2">
      <c r="I655" s="91"/>
      <c r="J655" s="91"/>
      <c r="K655" s="91"/>
    </row>
    <row r="656" spans="9:11" x14ac:dyDescent="0.2">
      <c r="I656" s="91"/>
      <c r="J656" s="91"/>
      <c r="K656" s="91"/>
    </row>
    <row r="657" spans="9:11" x14ac:dyDescent="0.2">
      <c r="I657" s="91"/>
      <c r="J657" s="91"/>
      <c r="K657" s="91"/>
    </row>
    <row r="658" spans="9:11" x14ac:dyDescent="0.2">
      <c r="I658" s="91"/>
      <c r="J658" s="91"/>
      <c r="K658" s="91"/>
    </row>
    <row r="659" spans="9:11" x14ac:dyDescent="0.2">
      <c r="I659" s="91"/>
      <c r="J659" s="91"/>
      <c r="K659" s="91"/>
    </row>
    <row r="660" spans="9:11" x14ac:dyDescent="0.2">
      <c r="I660" s="91"/>
      <c r="J660" s="91"/>
      <c r="K660" s="91"/>
    </row>
    <row r="661" spans="9:11" x14ac:dyDescent="0.2">
      <c r="I661" s="91"/>
      <c r="J661" s="91"/>
      <c r="K661" s="91"/>
    </row>
    <row r="662" spans="9:11" x14ac:dyDescent="0.2">
      <c r="I662" s="91"/>
      <c r="J662" s="91"/>
      <c r="K662" s="91"/>
    </row>
    <row r="663" spans="9:11" x14ac:dyDescent="0.2">
      <c r="I663" s="91"/>
      <c r="J663" s="91"/>
      <c r="K663" s="91"/>
    </row>
    <row r="664" spans="9:11" x14ac:dyDescent="0.2">
      <c r="I664" s="91"/>
      <c r="J664" s="91"/>
      <c r="K664" s="91"/>
    </row>
    <row r="665" spans="9:11" x14ac:dyDescent="0.2">
      <c r="I665" s="91"/>
      <c r="J665" s="91"/>
      <c r="K665" s="91"/>
    </row>
    <row r="666" spans="9:11" x14ac:dyDescent="0.2">
      <c r="I666" s="91"/>
      <c r="J666" s="91"/>
      <c r="K666" s="91"/>
    </row>
    <row r="667" spans="9:11" x14ac:dyDescent="0.2">
      <c r="I667" s="91"/>
      <c r="J667" s="91"/>
      <c r="K667" s="91"/>
    </row>
    <row r="668" spans="9:11" x14ac:dyDescent="0.2">
      <c r="I668" s="91"/>
      <c r="J668" s="91"/>
      <c r="K668" s="91"/>
    </row>
    <row r="669" spans="9:11" x14ac:dyDescent="0.2">
      <c r="I669" s="91"/>
      <c r="J669" s="91"/>
      <c r="K669" s="91"/>
    </row>
    <row r="670" spans="9:11" x14ac:dyDescent="0.2">
      <c r="I670" s="91"/>
      <c r="J670" s="91"/>
      <c r="K670" s="91"/>
    </row>
    <row r="671" spans="9:11" x14ac:dyDescent="0.2">
      <c r="I671" s="91"/>
      <c r="J671" s="91"/>
      <c r="K671" s="91"/>
    </row>
    <row r="672" spans="9:11" x14ac:dyDescent="0.2">
      <c r="I672" s="91"/>
      <c r="J672" s="91"/>
      <c r="K672" s="91"/>
    </row>
    <row r="673" spans="9:11" x14ac:dyDescent="0.2">
      <c r="I673" s="91"/>
      <c r="J673" s="91"/>
      <c r="K673" s="91"/>
    </row>
    <row r="674" spans="9:11" x14ac:dyDescent="0.2">
      <c r="I674" s="91"/>
      <c r="J674" s="91"/>
      <c r="K674" s="91"/>
    </row>
    <row r="675" spans="9:11" x14ac:dyDescent="0.2">
      <c r="I675" s="91"/>
      <c r="J675" s="91"/>
      <c r="K675" s="91"/>
    </row>
    <row r="676" spans="9:11" x14ac:dyDescent="0.2">
      <c r="I676" s="91"/>
      <c r="J676" s="91"/>
      <c r="K676" s="91"/>
    </row>
    <row r="677" spans="9:11" x14ac:dyDescent="0.2">
      <c r="I677" s="91"/>
      <c r="J677" s="91"/>
      <c r="K677" s="91"/>
    </row>
    <row r="678" spans="9:11" x14ac:dyDescent="0.2">
      <c r="I678" s="91"/>
      <c r="J678" s="91"/>
      <c r="K678" s="91"/>
    </row>
    <row r="679" spans="9:11" x14ac:dyDescent="0.2">
      <c r="I679" s="91"/>
      <c r="J679" s="91"/>
      <c r="K679" s="91"/>
    </row>
    <row r="680" spans="9:11" x14ac:dyDescent="0.2">
      <c r="I680" s="91"/>
      <c r="J680" s="91"/>
      <c r="K680" s="91"/>
    </row>
    <row r="681" spans="9:11" x14ac:dyDescent="0.2">
      <c r="I681" s="91"/>
      <c r="J681" s="91"/>
      <c r="K681" s="91"/>
    </row>
    <row r="682" spans="9:11" x14ac:dyDescent="0.2">
      <c r="I682" s="91"/>
      <c r="J682" s="91"/>
      <c r="K682" s="91"/>
    </row>
    <row r="683" spans="9:11" x14ac:dyDescent="0.2">
      <c r="I683" s="91"/>
      <c r="J683" s="91"/>
      <c r="K683" s="91"/>
    </row>
    <row r="684" spans="9:11" x14ac:dyDescent="0.2">
      <c r="I684" s="91"/>
      <c r="J684" s="91"/>
      <c r="K684" s="91"/>
    </row>
    <row r="685" spans="9:11" x14ac:dyDescent="0.2">
      <c r="I685" s="91"/>
      <c r="J685" s="91"/>
      <c r="K685" s="91"/>
    </row>
    <row r="686" spans="9:11" x14ac:dyDescent="0.2">
      <c r="I686" s="91"/>
      <c r="J686" s="91"/>
      <c r="K686" s="91"/>
    </row>
    <row r="687" spans="9:11" x14ac:dyDescent="0.2">
      <c r="I687" s="91"/>
      <c r="J687" s="91"/>
      <c r="K687" s="91"/>
    </row>
    <row r="688" spans="9:11" x14ac:dyDescent="0.2">
      <c r="I688" s="91"/>
      <c r="J688" s="91"/>
      <c r="K688" s="91"/>
    </row>
    <row r="689" spans="9:11" x14ac:dyDescent="0.2">
      <c r="I689" s="91"/>
      <c r="J689" s="91"/>
      <c r="K689" s="91"/>
    </row>
    <row r="690" spans="9:11" x14ac:dyDescent="0.2">
      <c r="I690" s="91"/>
      <c r="J690" s="91"/>
      <c r="K690" s="91"/>
    </row>
    <row r="691" spans="9:11" x14ac:dyDescent="0.2">
      <c r="I691" s="91"/>
      <c r="J691" s="91"/>
      <c r="K691" s="91"/>
    </row>
    <row r="692" spans="9:11" x14ac:dyDescent="0.2">
      <c r="I692" s="91"/>
      <c r="J692" s="91"/>
      <c r="K692" s="91"/>
    </row>
    <row r="693" spans="9:11" x14ac:dyDescent="0.2">
      <c r="I693" s="91"/>
      <c r="J693" s="91"/>
      <c r="K693" s="91"/>
    </row>
    <row r="694" spans="9:11" x14ac:dyDescent="0.2">
      <c r="I694" s="91"/>
      <c r="J694" s="91"/>
      <c r="K694" s="91"/>
    </row>
    <row r="695" spans="9:11" x14ac:dyDescent="0.2">
      <c r="I695" s="91"/>
      <c r="J695" s="91"/>
      <c r="K695" s="91"/>
    </row>
    <row r="696" spans="9:11" x14ac:dyDescent="0.2">
      <c r="I696" s="91"/>
      <c r="J696" s="91"/>
      <c r="K696" s="91"/>
    </row>
    <row r="697" spans="9:11" x14ac:dyDescent="0.2">
      <c r="I697" s="91"/>
      <c r="J697" s="91"/>
      <c r="K697" s="91"/>
    </row>
    <row r="698" spans="9:11" x14ac:dyDescent="0.2">
      <c r="I698" s="91"/>
      <c r="J698" s="91"/>
      <c r="K698" s="91"/>
    </row>
    <row r="699" spans="9:11" x14ac:dyDescent="0.2">
      <c r="I699" s="91"/>
      <c r="J699" s="91"/>
      <c r="K699" s="91"/>
    </row>
    <row r="700" spans="9:11" x14ac:dyDescent="0.2">
      <c r="I700" s="91"/>
      <c r="J700" s="91"/>
      <c r="K700" s="91"/>
    </row>
    <row r="701" spans="9:11" x14ac:dyDescent="0.2">
      <c r="I701" s="91"/>
      <c r="J701" s="91"/>
      <c r="K701" s="91"/>
    </row>
    <row r="702" spans="9:11" x14ac:dyDescent="0.2">
      <c r="I702" s="91"/>
      <c r="J702" s="91"/>
      <c r="K702" s="91"/>
    </row>
    <row r="703" spans="9:11" x14ac:dyDescent="0.2">
      <c r="I703" s="91"/>
      <c r="J703" s="91"/>
      <c r="K703" s="91"/>
    </row>
    <row r="704" spans="9:11" x14ac:dyDescent="0.2">
      <c r="I704" s="91"/>
      <c r="J704" s="91"/>
      <c r="K704" s="91"/>
    </row>
    <row r="705" spans="9:11" x14ac:dyDescent="0.2">
      <c r="I705" s="91"/>
      <c r="J705" s="91"/>
      <c r="K705" s="91"/>
    </row>
    <row r="706" spans="9:11" x14ac:dyDescent="0.2">
      <c r="I706" s="91"/>
      <c r="J706" s="91"/>
      <c r="K706" s="91"/>
    </row>
    <row r="707" spans="9:11" x14ac:dyDescent="0.2">
      <c r="I707" s="91"/>
      <c r="J707" s="91"/>
      <c r="K707" s="91"/>
    </row>
    <row r="708" spans="9:11" x14ac:dyDescent="0.2">
      <c r="I708" s="91"/>
      <c r="J708" s="91"/>
      <c r="K708" s="91"/>
    </row>
    <row r="709" spans="9:11" x14ac:dyDescent="0.2">
      <c r="I709" s="91"/>
      <c r="J709" s="91"/>
      <c r="K709" s="91"/>
    </row>
    <row r="710" spans="9:11" x14ac:dyDescent="0.2">
      <c r="I710" s="91"/>
      <c r="J710" s="91"/>
      <c r="K710" s="91"/>
    </row>
    <row r="711" spans="9:11" x14ac:dyDescent="0.2">
      <c r="I711" s="91"/>
      <c r="J711" s="91"/>
      <c r="K711" s="91"/>
    </row>
    <row r="712" spans="9:11" x14ac:dyDescent="0.2">
      <c r="I712" s="91"/>
      <c r="J712" s="91"/>
      <c r="K712" s="91"/>
    </row>
    <row r="713" spans="9:11" x14ac:dyDescent="0.2">
      <c r="I713" s="91"/>
      <c r="J713" s="91"/>
      <c r="K713" s="91"/>
    </row>
    <row r="714" spans="9:11" x14ac:dyDescent="0.2">
      <c r="I714" s="91"/>
      <c r="J714" s="91"/>
      <c r="K714" s="91"/>
    </row>
    <row r="715" spans="9:11" x14ac:dyDescent="0.2">
      <c r="I715" s="91"/>
      <c r="J715" s="91"/>
      <c r="K715" s="91"/>
    </row>
    <row r="716" spans="9:11" x14ac:dyDescent="0.2">
      <c r="I716" s="91"/>
      <c r="J716" s="91"/>
      <c r="K716" s="91"/>
    </row>
    <row r="717" spans="9:11" x14ac:dyDescent="0.2">
      <c r="I717" s="91"/>
      <c r="J717" s="91"/>
      <c r="K717" s="91"/>
    </row>
    <row r="718" spans="9:11" x14ac:dyDescent="0.2">
      <c r="I718" s="91"/>
      <c r="J718" s="91"/>
      <c r="K718" s="91"/>
    </row>
    <row r="719" spans="9:11" x14ac:dyDescent="0.2">
      <c r="I719" s="91"/>
      <c r="J719" s="91"/>
      <c r="K719" s="91"/>
    </row>
    <row r="720" spans="9:11" x14ac:dyDescent="0.2">
      <c r="I720" s="91"/>
      <c r="J720" s="91"/>
      <c r="K720" s="91"/>
    </row>
    <row r="721" spans="9:11" x14ac:dyDescent="0.2">
      <c r="I721" s="91"/>
      <c r="J721" s="91"/>
      <c r="K721" s="91"/>
    </row>
    <row r="722" spans="9:11" x14ac:dyDescent="0.2">
      <c r="I722" s="91"/>
      <c r="J722" s="91"/>
      <c r="K722" s="91"/>
    </row>
    <row r="723" spans="9:11" x14ac:dyDescent="0.2">
      <c r="I723" s="91"/>
      <c r="J723" s="91"/>
      <c r="K723" s="91"/>
    </row>
    <row r="724" spans="9:11" x14ac:dyDescent="0.2">
      <c r="I724" s="91"/>
      <c r="J724" s="91"/>
      <c r="K724" s="91"/>
    </row>
    <row r="725" spans="9:11" x14ac:dyDescent="0.2">
      <c r="I725" s="91"/>
      <c r="J725" s="91"/>
      <c r="K725" s="91"/>
    </row>
    <row r="726" spans="9:11" x14ac:dyDescent="0.2">
      <c r="I726" s="91"/>
      <c r="J726" s="91"/>
      <c r="K726" s="91"/>
    </row>
    <row r="727" spans="9:11" x14ac:dyDescent="0.2">
      <c r="I727" s="91"/>
      <c r="J727" s="91"/>
      <c r="K727" s="91"/>
    </row>
    <row r="728" spans="9:11" x14ac:dyDescent="0.2">
      <c r="I728" s="91"/>
      <c r="J728" s="91"/>
      <c r="K728" s="91"/>
    </row>
    <row r="729" spans="9:11" x14ac:dyDescent="0.2">
      <c r="I729" s="91"/>
      <c r="J729" s="91"/>
      <c r="K729" s="91"/>
    </row>
    <row r="730" spans="9:11" x14ac:dyDescent="0.2">
      <c r="I730" s="91"/>
      <c r="J730" s="91"/>
      <c r="K730" s="91"/>
    </row>
    <row r="731" spans="9:11" x14ac:dyDescent="0.2">
      <c r="I731" s="91"/>
      <c r="J731" s="91"/>
      <c r="K731" s="91"/>
    </row>
    <row r="732" spans="9:11" x14ac:dyDescent="0.2">
      <c r="I732" s="91"/>
      <c r="J732" s="91"/>
      <c r="K732" s="91"/>
    </row>
    <row r="733" spans="9:11" x14ac:dyDescent="0.2">
      <c r="I733" s="91"/>
      <c r="J733" s="91"/>
      <c r="K733" s="91"/>
    </row>
    <row r="734" spans="9:11" x14ac:dyDescent="0.2">
      <c r="I734" s="91"/>
      <c r="J734" s="91"/>
      <c r="K734" s="91"/>
    </row>
    <row r="735" spans="9:11" x14ac:dyDescent="0.2">
      <c r="I735" s="91"/>
      <c r="J735" s="91"/>
      <c r="K735" s="91"/>
    </row>
    <row r="736" spans="9:11" x14ac:dyDescent="0.2">
      <c r="I736" s="91"/>
      <c r="J736" s="91"/>
      <c r="K736" s="91"/>
    </row>
    <row r="737" spans="9:11" x14ac:dyDescent="0.2">
      <c r="I737" s="91"/>
      <c r="J737" s="91"/>
      <c r="K737" s="91"/>
    </row>
    <row r="738" spans="9:11" x14ac:dyDescent="0.2">
      <c r="I738" s="91"/>
      <c r="J738" s="91"/>
      <c r="K738" s="91"/>
    </row>
    <row r="739" spans="9:11" x14ac:dyDescent="0.2">
      <c r="I739" s="91"/>
      <c r="J739" s="91"/>
      <c r="K739" s="91"/>
    </row>
    <row r="740" spans="9:11" x14ac:dyDescent="0.2">
      <c r="I740" s="91"/>
      <c r="J740" s="91"/>
      <c r="K740" s="91"/>
    </row>
    <row r="741" spans="9:11" x14ac:dyDescent="0.2">
      <c r="I741" s="91"/>
      <c r="J741" s="91"/>
      <c r="K741" s="91"/>
    </row>
    <row r="742" spans="9:11" x14ac:dyDescent="0.2">
      <c r="I742" s="91"/>
      <c r="J742" s="91"/>
      <c r="K742" s="91"/>
    </row>
    <row r="743" spans="9:11" x14ac:dyDescent="0.2">
      <c r="I743" s="91"/>
      <c r="J743" s="91"/>
      <c r="K743" s="91"/>
    </row>
    <row r="744" spans="9:11" x14ac:dyDescent="0.2">
      <c r="I744" s="91"/>
      <c r="J744" s="91"/>
      <c r="K744" s="91"/>
    </row>
    <row r="745" spans="9:11" x14ac:dyDescent="0.2">
      <c r="I745" s="91"/>
      <c r="J745" s="91"/>
      <c r="K745" s="91"/>
    </row>
    <row r="746" spans="9:11" x14ac:dyDescent="0.2">
      <c r="I746" s="91"/>
      <c r="J746" s="91"/>
      <c r="K746" s="91"/>
    </row>
    <row r="747" spans="9:11" x14ac:dyDescent="0.2">
      <c r="I747" s="91"/>
      <c r="J747" s="91"/>
      <c r="K747" s="91"/>
    </row>
    <row r="748" spans="9:11" x14ac:dyDescent="0.2">
      <c r="I748" s="91"/>
      <c r="J748" s="91"/>
      <c r="K748" s="91"/>
    </row>
    <row r="749" spans="9:11" x14ac:dyDescent="0.2">
      <c r="I749" s="91"/>
      <c r="J749" s="91"/>
      <c r="K749" s="91"/>
    </row>
    <row r="750" spans="9:11" x14ac:dyDescent="0.2">
      <c r="I750" s="91"/>
      <c r="J750" s="91"/>
      <c r="K750" s="91"/>
    </row>
    <row r="751" spans="9:11" x14ac:dyDescent="0.2">
      <c r="I751" s="91"/>
      <c r="J751" s="91"/>
      <c r="K751" s="91"/>
    </row>
    <row r="752" spans="9:11" x14ac:dyDescent="0.2">
      <c r="I752" s="91"/>
      <c r="J752" s="91"/>
      <c r="K752" s="91"/>
    </row>
    <row r="753" spans="9:11" x14ac:dyDescent="0.2">
      <c r="I753" s="91"/>
      <c r="J753" s="91"/>
      <c r="K753" s="91"/>
    </row>
    <row r="754" spans="9:11" x14ac:dyDescent="0.2">
      <c r="I754" s="91"/>
      <c r="J754" s="91"/>
      <c r="K754" s="91"/>
    </row>
    <row r="755" spans="9:11" x14ac:dyDescent="0.2">
      <c r="I755" s="91"/>
      <c r="J755" s="91"/>
      <c r="K755" s="91"/>
    </row>
    <row r="756" spans="9:11" x14ac:dyDescent="0.2">
      <c r="I756" s="91"/>
      <c r="J756" s="91"/>
      <c r="K756" s="91"/>
    </row>
    <row r="757" spans="9:11" x14ac:dyDescent="0.2">
      <c r="I757" s="91"/>
      <c r="J757" s="91"/>
      <c r="K757" s="91"/>
    </row>
    <row r="758" spans="9:11" x14ac:dyDescent="0.2">
      <c r="I758" s="91"/>
      <c r="J758" s="91"/>
      <c r="K758" s="91"/>
    </row>
    <row r="759" spans="9:11" x14ac:dyDescent="0.2">
      <c r="I759" s="91"/>
      <c r="J759" s="91"/>
      <c r="K759" s="91"/>
    </row>
    <row r="760" spans="9:11" x14ac:dyDescent="0.2">
      <c r="I760" s="91"/>
      <c r="J760" s="91"/>
      <c r="K760" s="91"/>
    </row>
    <row r="761" spans="9:11" x14ac:dyDescent="0.2">
      <c r="I761" s="91"/>
      <c r="J761" s="91"/>
      <c r="K761" s="91"/>
    </row>
    <row r="762" spans="9:11" x14ac:dyDescent="0.2">
      <c r="I762" s="91"/>
      <c r="J762" s="91"/>
      <c r="K762" s="91"/>
    </row>
    <row r="763" spans="9:11" x14ac:dyDescent="0.2">
      <c r="I763" s="91"/>
      <c r="J763" s="91"/>
      <c r="K763" s="91"/>
    </row>
    <row r="764" spans="9:11" x14ac:dyDescent="0.2">
      <c r="I764" s="91"/>
      <c r="J764" s="91"/>
      <c r="K764" s="91"/>
    </row>
    <row r="765" spans="9:11" x14ac:dyDescent="0.2">
      <c r="I765" s="91"/>
      <c r="J765" s="91"/>
      <c r="K765" s="91"/>
    </row>
    <row r="766" spans="9:11" x14ac:dyDescent="0.2">
      <c r="I766" s="91"/>
      <c r="J766" s="91"/>
      <c r="K766" s="91"/>
    </row>
    <row r="767" spans="9:11" x14ac:dyDescent="0.2">
      <c r="I767" s="91"/>
      <c r="J767" s="91"/>
      <c r="K767" s="91"/>
    </row>
    <row r="768" spans="9:11" x14ac:dyDescent="0.2">
      <c r="I768" s="91"/>
      <c r="J768" s="91"/>
      <c r="K768" s="91"/>
    </row>
    <row r="769" spans="9:11" x14ac:dyDescent="0.2">
      <c r="I769" s="91"/>
      <c r="J769" s="91"/>
      <c r="K769" s="91"/>
    </row>
    <row r="770" spans="9:11" x14ac:dyDescent="0.2">
      <c r="I770" s="91"/>
      <c r="J770" s="91"/>
      <c r="K770" s="91"/>
    </row>
    <row r="771" spans="9:11" x14ac:dyDescent="0.2">
      <c r="I771" s="91"/>
      <c r="J771" s="91"/>
      <c r="K771" s="91"/>
    </row>
    <row r="772" spans="9:11" x14ac:dyDescent="0.2">
      <c r="I772" s="91"/>
      <c r="J772" s="91"/>
      <c r="K772" s="91"/>
    </row>
    <row r="773" spans="9:11" x14ac:dyDescent="0.2">
      <c r="I773" s="91"/>
      <c r="J773" s="91"/>
      <c r="K773" s="91"/>
    </row>
    <row r="774" spans="9:11" x14ac:dyDescent="0.2">
      <c r="I774" s="91"/>
      <c r="J774" s="91"/>
      <c r="K774" s="91"/>
    </row>
    <row r="775" spans="9:11" x14ac:dyDescent="0.2">
      <c r="I775" s="91"/>
      <c r="J775" s="91"/>
      <c r="K775" s="91"/>
    </row>
    <row r="776" spans="9:11" x14ac:dyDescent="0.2">
      <c r="I776" s="91"/>
      <c r="J776" s="91"/>
      <c r="K776" s="91"/>
    </row>
    <row r="777" spans="9:11" x14ac:dyDescent="0.2">
      <c r="I777" s="91"/>
      <c r="J777" s="91"/>
      <c r="K777" s="91"/>
    </row>
    <row r="778" spans="9:11" x14ac:dyDescent="0.2">
      <c r="I778" s="91"/>
      <c r="J778" s="91"/>
      <c r="K778" s="91"/>
    </row>
    <row r="779" spans="9:11" x14ac:dyDescent="0.2">
      <c r="I779" s="91"/>
      <c r="J779" s="91"/>
      <c r="K779" s="91"/>
    </row>
    <row r="780" spans="9:11" x14ac:dyDescent="0.2">
      <c r="I780" s="91"/>
      <c r="J780" s="91"/>
      <c r="K780" s="91"/>
    </row>
    <row r="781" spans="9:11" x14ac:dyDescent="0.2">
      <c r="I781" s="91"/>
      <c r="J781" s="91"/>
      <c r="K781" s="91"/>
    </row>
    <row r="782" spans="9:11" x14ac:dyDescent="0.2">
      <c r="I782" s="91"/>
      <c r="J782" s="91"/>
      <c r="K782" s="91"/>
    </row>
    <row r="783" spans="9:11" x14ac:dyDescent="0.2">
      <c r="I783" s="91"/>
      <c r="J783" s="91"/>
      <c r="K783" s="91"/>
    </row>
    <row r="784" spans="9:11" x14ac:dyDescent="0.2">
      <c r="I784" s="91"/>
      <c r="J784" s="91"/>
      <c r="K784" s="91"/>
    </row>
    <row r="785" spans="9:11" x14ac:dyDescent="0.2">
      <c r="I785" s="91"/>
      <c r="J785" s="91"/>
      <c r="K785" s="91"/>
    </row>
    <row r="786" spans="9:11" x14ac:dyDescent="0.2">
      <c r="I786" s="91"/>
      <c r="J786" s="91"/>
      <c r="K786" s="91"/>
    </row>
    <row r="787" spans="9:11" x14ac:dyDescent="0.2">
      <c r="I787" s="91"/>
      <c r="J787" s="91"/>
      <c r="K787" s="91"/>
    </row>
    <row r="788" spans="9:11" x14ac:dyDescent="0.2">
      <c r="I788" s="91"/>
      <c r="J788" s="91"/>
      <c r="K788" s="91"/>
    </row>
    <row r="789" spans="9:11" x14ac:dyDescent="0.2">
      <c r="I789" s="91"/>
      <c r="J789" s="91"/>
      <c r="K789" s="91"/>
    </row>
    <row r="790" spans="9:11" x14ac:dyDescent="0.2">
      <c r="I790" s="91"/>
      <c r="J790" s="91"/>
      <c r="K790" s="91"/>
    </row>
    <row r="791" spans="9:11" x14ac:dyDescent="0.2">
      <c r="I791" s="91"/>
      <c r="J791" s="91"/>
      <c r="K791" s="91"/>
    </row>
    <row r="792" spans="9:11" x14ac:dyDescent="0.2">
      <c r="I792" s="91"/>
      <c r="J792" s="91"/>
      <c r="K792" s="91"/>
    </row>
    <row r="793" spans="9:11" x14ac:dyDescent="0.2">
      <c r="I793" s="91"/>
      <c r="J793" s="91"/>
      <c r="K793" s="91"/>
    </row>
    <row r="794" spans="9:11" x14ac:dyDescent="0.2">
      <c r="I794" s="91"/>
      <c r="J794" s="91"/>
      <c r="K794" s="91"/>
    </row>
    <row r="795" spans="9:11" x14ac:dyDescent="0.2">
      <c r="I795" s="91"/>
      <c r="J795" s="91"/>
      <c r="K795" s="91"/>
    </row>
    <row r="796" spans="9:11" x14ac:dyDescent="0.2">
      <c r="I796" s="91"/>
      <c r="J796" s="91"/>
      <c r="K796" s="91"/>
    </row>
    <row r="797" spans="9:11" x14ac:dyDescent="0.2">
      <c r="I797" s="91"/>
      <c r="J797" s="91"/>
      <c r="K797" s="91"/>
    </row>
    <row r="798" spans="9:11" x14ac:dyDescent="0.2">
      <c r="I798" s="91"/>
      <c r="J798" s="91"/>
      <c r="K798" s="91"/>
    </row>
    <row r="799" spans="9:11" x14ac:dyDescent="0.2">
      <c r="I799" s="91"/>
      <c r="J799" s="91"/>
      <c r="K799" s="91"/>
    </row>
    <row r="800" spans="9:11" x14ac:dyDescent="0.2">
      <c r="I800" s="91"/>
      <c r="J800" s="91"/>
      <c r="K800" s="91"/>
    </row>
    <row r="801" spans="9:11" x14ac:dyDescent="0.2">
      <c r="I801" s="91"/>
      <c r="J801" s="91"/>
      <c r="K801" s="91"/>
    </row>
    <row r="802" spans="9:11" x14ac:dyDescent="0.2">
      <c r="I802" s="91"/>
      <c r="J802" s="91"/>
      <c r="K802" s="91"/>
    </row>
    <row r="803" spans="9:11" x14ac:dyDescent="0.2">
      <c r="I803" s="91"/>
      <c r="J803" s="91"/>
      <c r="K803" s="91"/>
    </row>
    <row r="804" spans="9:11" x14ac:dyDescent="0.2">
      <c r="I804" s="91"/>
      <c r="J804" s="91"/>
      <c r="K804" s="91"/>
    </row>
    <row r="805" spans="9:11" x14ac:dyDescent="0.2">
      <c r="I805" s="91"/>
      <c r="J805" s="91"/>
      <c r="K805" s="91"/>
    </row>
    <row r="806" spans="9:11" x14ac:dyDescent="0.2">
      <c r="I806" s="91"/>
      <c r="J806" s="91"/>
      <c r="K806" s="91"/>
    </row>
    <row r="807" spans="9:11" x14ac:dyDescent="0.2">
      <c r="I807" s="91"/>
      <c r="J807" s="91"/>
      <c r="K807" s="91"/>
    </row>
    <row r="808" spans="9:11" x14ac:dyDescent="0.2">
      <c r="I808" s="91"/>
      <c r="J808" s="91"/>
      <c r="K808" s="91"/>
    </row>
    <row r="809" spans="9:11" x14ac:dyDescent="0.2">
      <c r="I809" s="91"/>
      <c r="J809" s="91"/>
      <c r="K809" s="91"/>
    </row>
    <row r="810" spans="9:11" x14ac:dyDescent="0.2">
      <c r="I810" s="91"/>
      <c r="J810" s="91"/>
      <c r="K810" s="91"/>
    </row>
    <row r="811" spans="9:11" x14ac:dyDescent="0.2">
      <c r="I811" s="91"/>
      <c r="J811" s="91"/>
      <c r="K811" s="91"/>
    </row>
    <row r="812" spans="9:11" x14ac:dyDescent="0.2">
      <c r="I812" s="91"/>
      <c r="J812" s="91"/>
      <c r="K812" s="91"/>
    </row>
    <row r="813" spans="9:11" x14ac:dyDescent="0.2">
      <c r="I813" s="91"/>
      <c r="J813" s="91"/>
      <c r="K813" s="91"/>
    </row>
    <row r="814" spans="9:11" x14ac:dyDescent="0.2">
      <c r="I814" s="91"/>
      <c r="J814" s="91"/>
      <c r="K814" s="91"/>
    </row>
    <row r="815" spans="9:11" x14ac:dyDescent="0.2">
      <c r="I815" s="91"/>
      <c r="J815" s="91"/>
      <c r="K815" s="91"/>
    </row>
    <row r="816" spans="9:11" x14ac:dyDescent="0.2">
      <c r="I816" s="91"/>
      <c r="J816" s="91"/>
      <c r="K816" s="91"/>
    </row>
    <row r="817" spans="9:11" x14ac:dyDescent="0.2">
      <c r="I817" s="91"/>
      <c r="J817" s="91"/>
      <c r="K817" s="91"/>
    </row>
    <row r="818" spans="9:11" x14ac:dyDescent="0.2">
      <c r="I818" s="91"/>
      <c r="J818" s="91"/>
      <c r="K818" s="91"/>
    </row>
    <row r="819" spans="9:11" x14ac:dyDescent="0.2">
      <c r="I819" s="91"/>
      <c r="J819" s="91"/>
      <c r="K819" s="91"/>
    </row>
    <row r="820" spans="9:11" x14ac:dyDescent="0.2">
      <c r="I820" s="91"/>
      <c r="J820" s="91"/>
      <c r="K820" s="91"/>
    </row>
    <row r="821" spans="9:11" x14ac:dyDescent="0.2">
      <c r="I821" s="91"/>
      <c r="J821" s="91"/>
      <c r="K821" s="91"/>
    </row>
    <row r="822" spans="9:11" x14ac:dyDescent="0.2">
      <c r="I822" s="91"/>
      <c r="J822" s="91"/>
      <c r="K822" s="91"/>
    </row>
    <row r="823" spans="9:11" x14ac:dyDescent="0.2">
      <c r="I823" s="91"/>
      <c r="J823" s="91"/>
      <c r="K823" s="91"/>
    </row>
    <row r="824" spans="9:11" x14ac:dyDescent="0.2">
      <c r="I824" s="91"/>
      <c r="J824" s="91"/>
      <c r="K824" s="91"/>
    </row>
    <row r="825" spans="9:11" x14ac:dyDescent="0.2">
      <c r="I825" s="91"/>
      <c r="J825" s="91"/>
      <c r="K825" s="91"/>
    </row>
    <row r="826" spans="9:11" x14ac:dyDescent="0.2">
      <c r="I826" s="91"/>
      <c r="J826" s="91"/>
      <c r="K826" s="91"/>
    </row>
    <row r="827" spans="9:11" x14ac:dyDescent="0.2">
      <c r="I827" s="91"/>
      <c r="J827" s="91"/>
      <c r="K827" s="91"/>
    </row>
    <row r="828" spans="9:11" x14ac:dyDescent="0.2">
      <c r="I828" s="91"/>
      <c r="J828" s="91"/>
      <c r="K828" s="91"/>
    </row>
    <row r="829" spans="9:11" x14ac:dyDescent="0.2">
      <c r="I829" s="91"/>
      <c r="J829" s="91"/>
      <c r="K829" s="91"/>
    </row>
    <row r="830" spans="9:11" x14ac:dyDescent="0.2">
      <c r="I830" s="91"/>
      <c r="J830" s="91"/>
      <c r="K830" s="91"/>
    </row>
    <row r="831" spans="9:11" x14ac:dyDescent="0.2">
      <c r="I831" s="91"/>
      <c r="J831" s="91"/>
      <c r="K831" s="91"/>
    </row>
    <row r="832" spans="9:11" x14ac:dyDescent="0.2">
      <c r="I832" s="91"/>
      <c r="J832" s="91"/>
      <c r="K832" s="91"/>
    </row>
    <row r="833" spans="9:11" x14ac:dyDescent="0.2">
      <c r="I833" s="91"/>
      <c r="J833" s="91"/>
      <c r="K833" s="91"/>
    </row>
    <row r="834" spans="9:11" x14ac:dyDescent="0.2">
      <c r="I834" s="91"/>
      <c r="J834" s="91"/>
      <c r="K834" s="91"/>
    </row>
    <row r="835" spans="9:11" x14ac:dyDescent="0.2">
      <c r="I835" s="91"/>
      <c r="J835" s="91"/>
      <c r="K835" s="91"/>
    </row>
    <row r="836" spans="9:11" x14ac:dyDescent="0.2">
      <c r="I836" s="91"/>
      <c r="J836" s="91"/>
      <c r="K836" s="91"/>
    </row>
    <row r="837" spans="9:11" x14ac:dyDescent="0.2">
      <c r="I837" s="91"/>
      <c r="J837" s="91"/>
      <c r="K837" s="91"/>
    </row>
    <row r="838" spans="9:11" x14ac:dyDescent="0.2">
      <c r="I838" s="91"/>
      <c r="J838" s="91"/>
      <c r="K838" s="91"/>
    </row>
    <row r="839" spans="9:11" x14ac:dyDescent="0.2">
      <c r="I839" s="91"/>
      <c r="J839" s="91"/>
      <c r="K839" s="91"/>
    </row>
    <row r="840" spans="9:11" x14ac:dyDescent="0.2">
      <c r="I840" s="91"/>
      <c r="J840" s="91"/>
      <c r="K840" s="91"/>
    </row>
    <row r="841" spans="9:11" x14ac:dyDescent="0.2">
      <c r="I841" s="91"/>
      <c r="J841" s="91"/>
      <c r="K841" s="91"/>
    </row>
    <row r="842" spans="9:11" x14ac:dyDescent="0.2">
      <c r="I842" s="91"/>
      <c r="J842" s="91"/>
      <c r="K842" s="91"/>
    </row>
    <row r="843" spans="9:11" x14ac:dyDescent="0.2">
      <c r="I843" s="91"/>
      <c r="J843" s="91"/>
      <c r="K843" s="91"/>
    </row>
    <row r="844" spans="9:11" x14ac:dyDescent="0.2">
      <c r="I844" s="91"/>
      <c r="J844" s="91"/>
      <c r="K844" s="91"/>
    </row>
    <row r="845" spans="9:11" x14ac:dyDescent="0.2">
      <c r="I845" s="91"/>
      <c r="J845" s="91"/>
      <c r="K845" s="91"/>
    </row>
    <row r="846" spans="9:11" x14ac:dyDescent="0.2">
      <c r="I846" s="91"/>
      <c r="J846" s="91"/>
      <c r="K846" s="91"/>
    </row>
    <row r="847" spans="9:11" x14ac:dyDescent="0.2">
      <c r="I847" s="91"/>
      <c r="J847" s="91"/>
      <c r="K847" s="91"/>
    </row>
    <row r="848" spans="9:11" x14ac:dyDescent="0.2">
      <c r="I848" s="91"/>
      <c r="J848" s="91"/>
      <c r="K848" s="91"/>
    </row>
    <row r="849" spans="9:11" x14ac:dyDescent="0.2">
      <c r="I849" s="91"/>
      <c r="J849" s="91"/>
      <c r="K849" s="91"/>
    </row>
    <row r="850" spans="9:11" x14ac:dyDescent="0.2">
      <c r="I850" s="91"/>
      <c r="J850" s="91"/>
      <c r="K850" s="91"/>
    </row>
    <row r="851" spans="9:11" x14ac:dyDescent="0.2">
      <c r="I851" s="91"/>
      <c r="J851" s="91"/>
      <c r="K851" s="91"/>
    </row>
    <row r="852" spans="9:11" x14ac:dyDescent="0.2">
      <c r="I852" s="91"/>
      <c r="J852" s="91"/>
      <c r="K852" s="91"/>
    </row>
    <row r="853" spans="9:11" x14ac:dyDescent="0.2">
      <c r="I853" s="91"/>
      <c r="J853" s="91"/>
      <c r="K853" s="91"/>
    </row>
    <row r="854" spans="9:11" x14ac:dyDescent="0.2">
      <c r="I854" s="91"/>
      <c r="J854" s="91"/>
      <c r="K854" s="91"/>
    </row>
    <row r="855" spans="9:11" x14ac:dyDescent="0.2">
      <c r="I855" s="91"/>
      <c r="J855" s="91"/>
      <c r="K855" s="91"/>
    </row>
    <row r="856" spans="9:11" x14ac:dyDescent="0.2">
      <c r="I856" s="91"/>
      <c r="J856" s="91"/>
      <c r="K856" s="91"/>
    </row>
    <row r="857" spans="9:11" x14ac:dyDescent="0.2">
      <c r="I857" s="91"/>
      <c r="J857" s="91"/>
      <c r="K857" s="91"/>
    </row>
    <row r="858" spans="9:11" x14ac:dyDescent="0.2">
      <c r="I858" s="91"/>
      <c r="J858" s="91"/>
      <c r="K858" s="91"/>
    </row>
    <row r="859" spans="9:11" x14ac:dyDescent="0.2">
      <c r="I859" s="91"/>
      <c r="J859" s="91"/>
      <c r="K859" s="91"/>
    </row>
    <row r="860" spans="9:11" x14ac:dyDescent="0.2">
      <c r="I860" s="91"/>
      <c r="J860" s="91"/>
      <c r="K860" s="91"/>
    </row>
    <row r="861" spans="9:11" x14ac:dyDescent="0.2">
      <c r="I861" s="91"/>
      <c r="J861" s="91"/>
      <c r="K861" s="91"/>
    </row>
    <row r="862" spans="9:11" x14ac:dyDescent="0.2">
      <c r="I862" s="91"/>
      <c r="J862" s="91"/>
      <c r="K862" s="91"/>
    </row>
    <row r="863" spans="9:11" x14ac:dyDescent="0.2">
      <c r="I863" s="91"/>
      <c r="J863" s="91"/>
      <c r="K863" s="91"/>
    </row>
    <row r="864" spans="9:11" x14ac:dyDescent="0.2">
      <c r="I864" s="91"/>
      <c r="J864" s="91"/>
      <c r="K864" s="91"/>
    </row>
    <row r="865" spans="9:11" x14ac:dyDescent="0.2">
      <c r="I865" s="91"/>
      <c r="J865" s="91"/>
      <c r="K865" s="91"/>
    </row>
    <row r="866" spans="9:11" x14ac:dyDescent="0.2">
      <c r="I866" s="91"/>
      <c r="J866" s="91"/>
      <c r="K866" s="91"/>
    </row>
    <row r="867" spans="9:11" x14ac:dyDescent="0.2">
      <c r="I867" s="91"/>
      <c r="J867" s="91"/>
      <c r="K867" s="91"/>
    </row>
    <row r="868" spans="9:11" x14ac:dyDescent="0.2">
      <c r="I868" s="91"/>
      <c r="J868" s="91"/>
      <c r="K868" s="91"/>
    </row>
    <row r="869" spans="9:11" x14ac:dyDescent="0.2">
      <c r="I869" s="91"/>
      <c r="J869" s="91"/>
      <c r="K869" s="91"/>
    </row>
    <row r="870" spans="9:11" x14ac:dyDescent="0.2">
      <c r="I870" s="91"/>
      <c r="J870" s="91"/>
      <c r="K870" s="91"/>
    </row>
    <row r="871" spans="9:11" x14ac:dyDescent="0.2">
      <c r="I871" s="91"/>
      <c r="J871" s="91"/>
      <c r="K871" s="91"/>
    </row>
    <row r="872" spans="9:11" x14ac:dyDescent="0.2">
      <c r="I872" s="91"/>
      <c r="J872" s="91"/>
      <c r="K872" s="91"/>
    </row>
    <row r="873" spans="9:11" x14ac:dyDescent="0.2">
      <c r="I873" s="91"/>
      <c r="J873" s="91"/>
      <c r="K873" s="91"/>
    </row>
    <row r="874" spans="9:11" x14ac:dyDescent="0.2">
      <c r="I874" s="91"/>
      <c r="J874" s="91"/>
      <c r="K874" s="91"/>
    </row>
    <row r="875" spans="9:11" x14ac:dyDescent="0.2">
      <c r="I875" s="91"/>
      <c r="J875" s="91"/>
      <c r="K875" s="91"/>
    </row>
    <row r="876" spans="9:11" x14ac:dyDescent="0.2">
      <c r="I876" s="91"/>
      <c r="J876" s="91"/>
      <c r="K876" s="91"/>
    </row>
    <row r="877" spans="9:11" x14ac:dyDescent="0.2">
      <c r="I877" s="91"/>
      <c r="J877" s="91"/>
      <c r="K877" s="91"/>
    </row>
    <row r="878" spans="9:11" x14ac:dyDescent="0.2">
      <c r="I878" s="91"/>
      <c r="J878" s="91"/>
      <c r="K878" s="91"/>
    </row>
    <row r="879" spans="9:11" x14ac:dyDescent="0.2">
      <c r="I879" s="91"/>
      <c r="J879" s="91"/>
      <c r="K879" s="91"/>
    </row>
    <row r="880" spans="9:11" x14ac:dyDescent="0.2">
      <c r="I880" s="91"/>
      <c r="J880" s="91"/>
      <c r="K880" s="91"/>
    </row>
    <row r="881" spans="9:11" x14ac:dyDescent="0.2">
      <c r="I881" s="91"/>
      <c r="J881" s="91"/>
      <c r="K881" s="91"/>
    </row>
    <row r="882" spans="9:11" x14ac:dyDescent="0.2">
      <c r="I882" s="91"/>
      <c r="J882" s="91"/>
      <c r="K882" s="91"/>
    </row>
    <row r="883" spans="9:11" x14ac:dyDescent="0.2">
      <c r="I883" s="91"/>
      <c r="J883" s="91"/>
      <c r="K883" s="91"/>
    </row>
    <row r="884" spans="9:11" x14ac:dyDescent="0.2">
      <c r="I884" s="91"/>
      <c r="J884" s="91"/>
      <c r="K884" s="91"/>
    </row>
    <row r="885" spans="9:11" x14ac:dyDescent="0.2">
      <c r="I885" s="91"/>
      <c r="J885" s="91"/>
      <c r="K885" s="91"/>
    </row>
    <row r="886" spans="9:11" x14ac:dyDescent="0.2">
      <c r="I886" s="91"/>
      <c r="J886" s="91"/>
      <c r="K886" s="91"/>
    </row>
    <row r="887" spans="9:11" x14ac:dyDescent="0.2">
      <c r="I887" s="91"/>
      <c r="J887" s="91"/>
      <c r="K887" s="91"/>
    </row>
    <row r="888" spans="9:11" x14ac:dyDescent="0.2">
      <c r="I888" s="91"/>
      <c r="J888" s="91"/>
      <c r="K888" s="91"/>
    </row>
    <row r="889" spans="9:11" x14ac:dyDescent="0.2">
      <c r="I889" s="91"/>
      <c r="J889" s="91"/>
      <c r="K889" s="91"/>
    </row>
    <row r="890" spans="9:11" x14ac:dyDescent="0.2">
      <c r="I890" s="91"/>
      <c r="J890" s="91"/>
      <c r="K890" s="91"/>
    </row>
    <row r="891" spans="9:11" x14ac:dyDescent="0.2">
      <c r="I891" s="91"/>
      <c r="J891" s="91"/>
      <c r="K891" s="91"/>
    </row>
    <row r="892" spans="9:11" x14ac:dyDescent="0.2">
      <c r="I892" s="91"/>
      <c r="J892" s="91"/>
      <c r="K892" s="91"/>
    </row>
    <row r="893" spans="9:11" x14ac:dyDescent="0.2">
      <c r="I893" s="91"/>
      <c r="J893" s="91"/>
      <c r="K893" s="91"/>
    </row>
    <row r="894" spans="9:11" x14ac:dyDescent="0.2">
      <c r="I894" s="91"/>
      <c r="J894" s="91"/>
      <c r="K894" s="91"/>
    </row>
    <row r="895" spans="9:11" x14ac:dyDescent="0.2">
      <c r="I895" s="91"/>
      <c r="J895" s="91"/>
      <c r="K895" s="91"/>
    </row>
    <row r="896" spans="9:11" x14ac:dyDescent="0.2">
      <c r="I896" s="91"/>
      <c r="J896" s="91"/>
      <c r="K896" s="91"/>
    </row>
    <row r="897" spans="9:11" x14ac:dyDescent="0.2">
      <c r="I897" s="91"/>
      <c r="J897" s="91"/>
      <c r="K897" s="91"/>
    </row>
    <row r="898" spans="9:11" x14ac:dyDescent="0.2">
      <c r="I898" s="91"/>
      <c r="J898" s="91"/>
      <c r="K898" s="91"/>
    </row>
    <row r="899" spans="9:11" x14ac:dyDescent="0.2">
      <c r="I899" s="91"/>
      <c r="J899" s="91"/>
      <c r="K899" s="91"/>
    </row>
    <row r="900" spans="9:11" x14ac:dyDescent="0.2">
      <c r="I900" s="91"/>
      <c r="J900" s="91"/>
      <c r="K900" s="91"/>
    </row>
    <row r="901" spans="9:11" x14ac:dyDescent="0.2">
      <c r="I901" s="91"/>
      <c r="J901" s="91"/>
      <c r="K901" s="91"/>
    </row>
    <row r="902" spans="9:11" x14ac:dyDescent="0.2">
      <c r="I902" s="91"/>
      <c r="J902" s="91"/>
      <c r="K902" s="91"/>
    </row>
    <row r="903" spans="9:11" x14ac:dyDescent="0.2">
      <c r="I903" s="91"/>
      <c r="J903" s="91"/>
      <c r="K903" s="91"/>
    </row>
    <row r="904" spans="9:11" x14ac:dyDescent="0.2">
      <c r="I904" s="91"/>
      <c r="J904" s="91"/>
      <c r="K904" s="91"/>
    </row>
    <row r="905" spans="9:11" x14ac:dyDescent="0.2">
      <c r="I905" s="91"/>
      <c r="J905" s="91"/>
      <c r="K905" s="91"/>
    </row>
    <row r="906" spans="9:11" x14ac:dyDescent="0.2">
      <c r="I906" s="91"/>
      <c r="J906" s="91"/>
      <c r="K906" s="91"/>
    </row>
    <row r="907" spans="9:11" x14ac:dyDescent="0.2">
      <c r="I907" s="91"/>
      <c r="J907" s="91"/>
      <c r="K907" s="91"/>
    </row>
    <row r="908" spans="9:11" x14ac:dyDescent="0.2">
      <c r="I908" s="91"/>
      <c r="J908" s="91"/>
      <c r="K908" s="91"/>
    </row>
    <row r="909" spans="9:11" x14ac:dyDescent="0.2">
      <c r="I909" s="91"/>
      <c r="J909" s="91"/>
      <c r="K909" s="91"/>
    </row>
    <row r="910" spans="9:11" x14ac:dyDescent="0.2">
      <c r="I910" s="91"/>
      <c r="J910" s="91"/>
      <c r="K910" s="91"/>
    </row>
    <row r="911" spans="9:11" x14ac:dyDescent="0.2">
      <c r="I911" s="91"/>
      <c r="J911" s="91"/>
      <c r="K911" s="91"/>
    </row>
    <row r="912" spans="9:11" x14ac:dyDescent="0.2">
      <c r="I912" s="91"/>
      <c r="J912" s="91"/>
      <c r="K912" s="91"/>
    </row>
    <row r="913" spans="9:11" x14ac:dyDescent="0.2">
      <c r="I913" s="91"/>
      <c r="J913" s="91"/>
      <c r="K913" s="91"/>
    </row>
    <row r="914" spans="9:11" x14ac:dyDescent="0.2">
      <c r="I914" s="91"/>
      <c r="J914" s="91"/>
      <c r="K914" s="91"/>
    </row>
    <row r="915" spans="9:11" x14ac:dyDescent="0.2">
      <c r="I915" s="91"/>
      <c r="J915" s="91"/>
      <c r="K915" s="91"/>
    </row>
    <row r="916" spans="9:11" x14ac:dyDescent="0.2">
      <c r="I916" s="91"/>
      <c r="J916" s="91"/>
      <c r="K916" s="91"/>
    </row>
    <row r="917" spans="9:11" x14ac:dyDescent="0.2">
      <c r="I917" s="91"/>
      <c r="J917" s="91"/>
      <c r="K917" s="91"/>
    </row>
    <row r="918" spans="9:11" x14ac:dyDescent="0.2">
      <c r="I918" s="91"/>
      <c r="J918" s="91"/>
      <c r="K918" s="91"/>
    </row>
    <row r="919" spans="9:11" x14ac:dyDescent="0.2">
      <c r="I919" s="91"/>
      <c r="J919" s="91"/>
      <c r="K919" s="91"/>
    </row>
    <row r="920" spans="9:11" x14ac:dyDescent="0.2">
      <c r="I920" s="91"/>
      <c r="J920" s="91"/>
      <c r="K920" s="91"/>
    </row>
    <row r="921" spans="9:11" x14ac:dyDescent="0.2">
      <c r="I921" s="91"/>
      <c r="J921" s="91"/>
      <c r="K921" s="91"/>
    </row>
    <row r="922" spans="9:11" x14ac:dyDescent="0.2">
      <c r="I922" s="91"/>
      <c r="J922" s="91"/>
      <c r="K922" s="91"/>
    </row>
    <row r="923" spans="9:11" x14ac:dyDescent="0.2">
      <c r="I923" s="91"/>
      <c r="J923" s="91"/>
      <c r="K923" s="91"/>
    </row>
    <row r="924" spans="9:11" x14ac:dyDescent="0.2">
      <c r="I924" s="91"/>
      <c r="J924" s="91"/>
      <c r="K924" s="91"/>
    </row>
    <row r="925" spans="9:11" x14ac:dyDescent="0.2">
      <c r="I925" s="91"/>
      <c r="J925" s="91"/>
      <c r="K925" s="91"/>
    </row>
    <row r="926" spans="9:11" x14ac:dyDescent="0.2">
      <c r="I926" s="91"/>
      <c r="J926" s="91"/>
      <c r="K926" s="91"/>
    </row>
    <row r="927" spans="9:11" x14ac:dyDescent="0.2">
      <c r="I927" s="91"/>
      <c r="J927" s="91"/>
      <c r="K927" s="91"/>
    </row>
    <row r="928" spans="9:11" x14ac:dyDescent="0.2">
      <c r="I928" s="91"/>
      <c r="J928" s="91"/>
      <c r="K928" s="91"/>
    </row>
    <row r="929" spans="9:11" x14ac:dyDescent="0.2">
      <c r="I929" s="91"/>
      <c r="J929" s="91"/>
      <c r="K929" s="91"/>
    </row>
    <row r="930" spans="9:11" x14ac:dyDescent="0.2">
      <c r="I930" s="91"/>
      <c r="J930" s="91"/>
      <c r="K930" s="91"/>
    </row>
    <row r="931" spans="9:11" x14ac:dyDescent="0.2">
      <c r="I931" s="91"/>
      <c r="J931" s="91"/>
      <c r="K931" s="91"/>
    </row>
    <row r="932" spans="9:11" x14ac:dyDescent="0.2">
      <c r="I932" s="91"/>
      <c r="J932" s="91"/>
      <c r="K932" s="91"/>
    </row>
    <row r="933" spans="9:11" x14ac:dyDescent="0.2">
      <c r="I933" s="91"/>
      <c r="J933" s="91"/>
      <c r="K933" s="91"/>
    </row>
    <row r="934" spans="9:11" x14ac:dyDescent="0.2">
      <c r="I934" s="91"/>
      <c r="J934" s="91"/>
      <c r="K934" s="91"/>
    </row>
    <row r="935" spans="9:11" x14ac:dyDescent="0.2">
      <c r="I935" s="91"/>
      <c r="J935" s="91"/>
      <c r="K935" s="91"/>
    </row>
    <row r="936" spans="9:11" x14ac:dyDescent="0.2">
      <c r="I936" s="91"/>
      <c r="J936" s="91"/>
      <c r="K936" s="91"/>
    </row>
    <row r="937" spans="9:11" x14ac:dyDescent="0.2">
      <c r="I937" s="91"/>
      <c r="J937" s="91"/>
      <c r="K937" s="91"/>
    </row>
    <row r="938" spans="9:11" x14ac:dyDescent="0.2">
      <c r="I938" s="91"/>
      <c r="J938" s="91"/>
      <c r="K938" s="91"/>
    </row>
    <row r="939" spans="9:11" x14ac:dyDescent="0.2">
      <c r="I939" s="91"/>
      <c r="J939" s="91"/>
      <c r="K939" s="91"/>
    </row>
    <row r="940" spans="9:11" x14ac:dyDescent="0.2">
      <c r="I940" s="91"/>
      <c r="J940" s="91"/>
      <c r="K940" s="91"/>
    </row>
    <row r="941" spans="9:11" x14ac:dyDescent="0.2">
      <c r="I941" s="91"/>
      <c r="J941" s="91"/>
      <c r="K941" s="91"/>
    </row>
    <row r="942" spans="9:11" x14ac:dyDescent="0.2">
      <c r="I942" s="91"/>
      <c r="J942" s="91"/>
      <c r="K942" s="91"/>
    </row>
    <row r="943" spans="9:11" x14ac:dyDescent="0.2">
      <c r="I943" s="91"/>
      <c r="J943" s="91"/>
      <c r="K943" s="91"/>
    </row>
    <row r="944" spans="9:11" x14ac:dyDescent="0.2">
      <c r="I944" s="91"/>
      <c r="J944" s="91"/>
      <c r="K944" s="91"/>
    </row>
    <row r="945" spans="9:11" x14ac:dyDescent="0.2">
      <c r="I945" s="91"/>
      <c r="J945" s="91"/>
      <c r="K945" s="91"/>
    </row>
    <row r="946" spans="9:11" x14ac:dyDescent="0.2">
      <c r="I946" s="91"/>
      <c r="J946" s="91"/>
      <c r="K946" s="91"/>
    </row>
    <row r="947" spans="9:11" x14ac:dyDescent="0.2">
      <c r="I947" s="91"/>
      <c r="J947" s="91"/>
      <c r="K947" s="91"/>
    </row>
    <row r="948" spans="9:11" x14ac:dyDescent="0.2">
      <c r="I948" s="91"/>
      <c r="J948" s="91"/>
      <c r="K948" s="91"/>
    </row>
    <row r="949" spans="9:11" x14ac:dyDescent="0.2">
      <c r="I949" s="91"/>
      <c r="J949" s="91"/>
      <c r="K949" s="91"/>
    </row>
    <row r="950" spans="9:11" x14ac:dyDescent="0.2">
      <c r="I950" s="91"/>
      <c r="J950" s="91"/>
      <c r="K950" s="91"/>
    </row>
    <row r="951" spans="9:11" x14ac:dyDescent="0.2">
      <c r="I951" s="91"/>
      <c r="J951" s="91"/>
      <c r="K951" s="91"/>
    </row>
    <row r="952" spans="9:11" x14ac:dyDescent="0.2">
      <c r="I952" s="91"/>
      <c r="J952" s="91"/>
      <c r="K952" s="91"/>
    </row>
    <row r="953" spans="9:11" x14ac:dyDescent="0.2">
      <c r="I953" s="91"/>
      <c r="J953" s="91"/>
      <c r="K953" s="91"/>
    </row>
    <row r="954" spans="9:11" x14ac:dyDescent="0.2">
      <c r="I954" s="91"/>
      <c r="J954" s="91"/>
      <c r="K954" s="91"/>
    </row>
    <row r="955" spans="9:11" x14ac:dyDescent="0.2">
      <c r="I955" s="91"/>
      <c r="J955" s="91"/>
      <c r="K955" s="91"/>
    </row>
    <row r="956" spans="9:11" x14ac:dyDescent="0.2">
      <c r="I956" s="91"/>
      <c r="J956" s="91"/>
      <c r="K956" s="91"/>
    </row>
    <row r="957" spans="9:11" x14ac:dyDescent="0.2">
      <c r="I957" s="91"/>
      <c r="J957" s="91"/>
      <c r="K957" s="91"/>
    </row>
    <row r="958" spans="9:11" x14ac:dyDescent="0.2">
      <c r="I958" s="91"/>
      <c r="J958" s="91"/>
      <c r="K958" s="91"/>
    </row>
    <row r="959" spans="9:11" x14ac:dyDescent="0.2">
      <c r="I959" s="91"/>
      <c r="J959" s="91"/>
      <c r="K959" s="91"/>
    </row>
    <row r="960" spans="9:11" x14ac:dyDescent="0.2">
      <c r="I960" s="91"/>
      <c r="J960" s="91"/>
      <c r="K960" s="91"/>
    </row>
    <row r="961" spans="9:11" x14ac:dyDescent="0.2">
      <c r="I961" s="91"/>
      <c r="J961" s="91"/>
      <c r="K961" s="91"/>
    </row>
    <row r="962" spans="9:11" x14ac:dyDescent="0.2">
      <c r="I962" s="91"/>
      <c r="J962" s="91"/>
      <c r="K962" s="91"/>
    </row>
    <row r="963" spans="9:11" x14ac:dyDescent="0.2">
      <c r="I963" s="91"/>
      <c r="J963" s="91"/>
      <c r="K963" s="91"/>
    </row>
    <row r="964" spans="9:11" x14ac:dyDescent="0.2">
      <c r="I964" s="91"/>
      <c r="J964" s="91"/>
      <c r="K964" s="91"/>
    </row>
    <row r="965" spans="9:11" x14ac:dyDescent="0.2">
      <c r="I965" s="91"/>
      <c r="J965" s="91"/>
      <c r="K965" s="91"/>
    </row>
    <row r="966" spans="9:11" x14ac:dyDescent="0.2">
      <c r="I966" s="91"/>
      <c r="J966" s="91"/>
      <c r="K966" s="91"/>
    </row>
    <row r="967" spans="9:11" x14ac:dyDescent="0.2">
      <c r="I967" s="91"/>
      <c r="J967" s="91"/>
      <c r="K967" s="91"/>
    </row>
    <row r="968" spans="9:11" x14ac:dyDescent="0.2">
      <c r="I968" s="91"/>
      <c r="J968" s="91"/>
      <c r="K968" s="91"/>
    </row>
    <row r="969" spans="9:11" x14ac:dyDescent="0.2">
      <c r="I969" s="91"/>
      <c r="J969" s="91"/>
      <c r="K969" s="91"/>
    </row>
    <row r="970" spans="9:11" x14ac:dyDescent="0.2">
      <c r="I970" s="91"/>
      <c r="J970" s="91"/>
      <c r="K970" s="91"/>
    </row>
    <row r="971" spans="9:11" x14ac:dyDescent="0.2">
      <c r="I971" s="91"/>
      <c r="J971" s="91"/>
      <c r="K971" s="91"/>
    </row>
    <row r="972" spans="9:11" x14ac:dyDescent="0.2">
      <c r="I972" s="91"/>
      <c r="J972" s="91"/>
      <c r="K972" s="91"/>
    </row>
    <row r="973" spans="9:11" x14ac:dyDescent="0.2">
      <c r="I973" s="91"/>
      <c r="J973" s="91"/>
      <c r="K973" s="91"/>
    </row>
    <row r="974" spans="9:11" x14ac:dyDescent="0.2">
      <c r="I974" s="91"/>
      <c r="J974" s="91"/>
      <c r="K974" s="91"/>
    </row>
    <row r="975" spans="9:11" x14ac:dyDescent="0.2">
      <c r="I975" s="91"/>
      <c r="J975" s="91"/>
      <c r="K975" s="91"/>
    </row>
    <row r="976" spans="9:11" x14ac:dyDescent="0.2">
      <c r="I976" s="91"/>
      <c r="J976" s="91"/>
      <c r="K976" s="91"/>
    </row>
    <row r="977" spans="9:11" x14ac:dyDescent="0.2">
      <c r="I977" s="91"/>
      <c r="J977" s="91"/>
      <c r="K977" s="91"/>
    </row>
    <row r="978" spans="9:11" x14ac:dyDescent="0.2">
      <c r="I978" s="91"/>
      <c r="J978" s="91"/>
      <c r="K978" s="91"/>
    </row>
    <row r="979" spans="9:11" x14ac:dyDescent="0.2">
      <c r="I979" s="91"/>
      <c r="J979" s="91"/>
      <c r="K979" s="91"/>
    </row>
    <row r="980" spans="9:11" x14ac:dyDescent="0.2">
      <c r="I980" s="91"/>
      <c r="J980" s="91"/>
      <c r="K980" s="91"/>
    </row>
    <row r="981" spans="9:11" x14ac:dyDescent="0.2">
      <c r="I981" s="91"/>
      <c r="J981" s="91"/>
      <c r="K981" s="91"/>
    </row>
    <row r="982" spans="9:11" x14ac:dyDescent="0.2">
      <c r="I982" s="91"/>
      <c r="J982" s="91"/>
      <c r="K982" s="91"/>
    </row>
    <row r="983" spans="9:11" x14ac:dyDescent="0.2">
      <c r="I983" s="91"/>
      <c r="J983" s="91"/>
      <c r="K983" s="91"/>
    </row>
    <row r="984" spans="9:11" x14ac:dyDescent="0.2">
      <c r="I984" s="91"/>
      <c r="J984" s="91"/>
      <c r="K984" s="91"/>
    </row>
    <row r="985" spans="9:11" x14ac:dyDescent="0.2">
      <c r="I985" s="91"/>
      <c r="J985" s="91"/>
      <c r="K985" s="91"/>
    </row>
    <row r="986" spans="9:11" x14ac:dyDescent="0.2">
      <c r="I986" s="91"/>
      <c r="J986" s="91"/>
      <c r="K986" s="91"/>
    </row>
    <row r="987" spans="9:11" x14ac:dyDescent="0.2">
      <c r="I987" s="91"/>
      <c r="J987" s="91"/>
      <c r="K987" s="91"/>
    </row>
    <row r="988" spans="9:11" x14ac:dyDescent="0.2">
      <c r="I988" s="91"/>
      <c r="J988" s="91"/>
      <c r="K988" s="91"/>
    </row>
    <row r="989" spans="9:11" x14ac:dyDescent="0.2">
      <c r="I989" s="91"/>
      <c r="J989" s="91"/>
      <c r="K989" s="91"/>
    </row>
    <row r="990" spans="9:11" x14ac:dyDescent="0.2">
      <c r="I990" s="91"/>
      <c r="J990" s="91"/>
      <c r="K990" s="91"/>
    </row>
    <row r="991" spans="9:11" x14ac:dyDescent="0.2">
      <c r="I991" s="91"/>
      <c r="J991" s="91"/>
      <c r="K991" s="91"/>
    </row>
    <row r="992" spans="9:11" x14ac:dyDescent="0.2">
      <c r="I992" s="91"/>
      <c r="J992" s="91"/>
      <c r="K992" s="91"/>
    </row>
    <row r="993" spans="9:11" x14ac:dyDescent="0.2">
      <c r="I993" s="91"/>
      <c r="J993" s="91"/>
      <c r="K993" s="91"/>
    </row>
    <row r="994" spans="9:11" x14ac:dyDescent="0.2">
      <c r="I994" s="91"/>
      <c r="J994" s="91"/>
      <c r="K994" s="91"/>
    </row>
    <row r="995" spans="9:11" x14ac:dyDescent="0.2">
      <c r="I995" s="91"/>
      <c r="J995" s="91"/>
      <c r="K995" s="91"/>
    </row>
    <row r="996" spans="9:11" x14ac:dyDescent="0.2">
      <c r="I996" s="91"/>
      <c r="J996" s="91"/>
      <c r="K996" s="9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69" customWidth="1"/>
    <col min="2" max="3" width="5.85546875" style="69" hidden="1" customWidth="1"/>
    <col min="4" max="4" width="8.7109375" style="69" hidden="1" customWidth="1"/>
    <col min="5" max="13" width="8.7109375" style="69" customWidth="1"/>
    <col min="14" max="16" width="5.85546875" style="69" customWidth="1"/>
    <col min="17" max="16384" width="11.42578125" style="69"/>
  </cols>
  <sheetData>
    <row r="1" spans="1:14" s="120" customFormat="1" x14ac:dyDescent="0.2">
      <c r="A1" s="89" t="s">
        <v>73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4" s="120" customFormat="1" ht="28.5" customHeight="1" x14ac:dyDescent="0.2">
      <c r="A2" s="277" t="s">
        <v>72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63"/>
    </row>
    <row r="3" spans="1:14" s="120" customFormat="1" ht="12.75" customHeight="1" x14ac:dyDescent="0.2">
      <c r="A3" s="276" t="s">
        <v>23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s="209" customFormat="1" ht="13.5" x14ac:dyDescent="0.2">
      <c r="A4" s="228" t="s">
        <v>53</v>
      </c>
      <c r="B4" s="227">
        <v>2000</v>
      </c>
      <c r="C4" s="227">
        <v>2001</v>
      </c>
      <c r="D4" s="227">
        <v>2002</v>
      </c>
      <c r="E4" s="227">
        <v>2003</v>
      </c>
      <c r="F4" s="226" t="s">
        <v>37</v>
      </c>
      <c r="G4" s="226">
        <v>2005</v>
      </c>
      <c r="H4" s="226" t="s">
        <v>31</v>
      </c>
      <c r="I4" s="226">
        <v>2007</v>
      </c>
      <c r="J4" s="226">
        <v>2008</v>
      </c>
      <c r="K4" s="226">
        <v>2009</v>
      </c>
      <c r="L4" s="226">
        <v>2010</v>
      </c>
      <c r="M4" s="226">
        <v>2011</v>
      </c>
      <c r="N4" s="226" t="s">
        <v>30</v>
      </c>
    </row>
    <row r="5" spans="1:14" s="70" customFormat="1" ht="8.25" customHeight="1" x14ac:dyDescent="0.2">
      <c r="A5" s="225"/>
      <c r="B5" s="224"/>
      <c r="C5" s="224"/>
      <c r="D5" s="224"/>
      <c r="E5" s="224"/>
      <c r="F5" s="224"/>
      <c r="G5" s="224"/>
      <c r="H5" s="224"/>
      <c r="I5" s="224"/>
      <c r="J5" s="224"/>
      <c r="K5" s="223"/>
      <c r="L5" s="223"/>
      <c r="M5" s="223"/>
      <c r="N5" s="222"/>
    </row>
    <row r="6" spans="1:14" s="70" customFormat="1" x14ac:dyDescent="0.2">
      <c r="A6" s="221" t="s">
        <v>18</v>
      </c>
      <c r="B6" s="220">
        <f t="shared" ref="B6:J6" si="0">SUM(B9:B33)</f>
        <v>1258</v>
      </c>
      <c r="C6" s="220">
        <f t="shared" si="0"/>
        <v>1624</v>
      </c>
      <c r="D6" s="220">
        <f t="shared" si="0"/>
        <v>779</v>
      </c>
      <c r="E6" s="220">
        <f t="shared" si="0"/>
        <v>637</v>
      </c>
      <c r="F6" s="220">
        <f t="shared" si="0"/>
        <v>1330</v>
      </c>
      <c r="G6" s="220">
        <f t="shared" si="0"/>
        <v>1436</v>
      </c>
      <c r="H6" s="220">
        <f t="shared" si="0"/>
        <v>1528</v>
      </c>
      <c r="I6" s="220">
        <f t="shared" si="0"/>
        <v>1032</v>
      </c>
      <c r="J6" s="220">
        <f t="shared" si="0"/>
        <v>887</v>
      </c>
      <c r="K6" s="220">
        <f>+K9+K12+K15+K18+K21+K24+K27+K30+K33</f>
        <v>980</v>
      </c>
      <c r="L6" s="220">
        <f>+L9+L12+L15+L18+L21+L24+L27+L30+L33</f>
        <v>1013</v>
      </c>
      <c r="M6" s="220">
        <f>+M9+M12+M15+M18+M21+M24+M27+M30+M33</f>
        <v>1327</v>
      </c>
      <c r="N6" s="219">
        <v>1090</v>
      </c>
    </row>
    <row r="7" spans="1:14" s="198" customFormat="1" x14ac:dyDescent="0.2">
      <c r="A7" s="208" t="s">
        <v>62</v>
      </c>
      <c r="B7" s="218"/>
      <c r="C7" s="218"/>
      <c r="D7" s="218"/>
      <c r="E7" s="218"/>
      <c r="F7" s="218"/>
      <c r="G7" s="218"/>
      <c r="H7" s="218"/>
      <c r="I7" s="218"/>
      <c r="J7" s="218"/>
      <c r="K7" s="215"/>
      <c r="L7" s="215"/>
      <c r="M7" s="217">
        <f>+M10+M13+M16+M19+M22+M25+M28+M31+M34</f>
        <v>717</v>
      </c>
      <c r="N7" s="216">
        <v>481</v>
      </c>
    </row>
    <row r="8" spans="1:14" s="70" customFormat="1" x14ac:dyDescent="0.2">
      <c r="A8" s="208" t="s">
        <v>61</v>
      </c>
      <c r="B8" s="84"/>
      <c r="C8" s="84"/>
      <c r="D8" s="84"/>
      <c r="E8" s="84"/>
      <c r="F8" s="78"/>
      <c r="G8" s="78"/>
      <c r="H8" s="207"/>
      <c r="I8" s="207"/>
      <c r="J8" s="207"/>
      <c r="K8" s="206"/>
      <c r="L8" s="206"/>
      <c r="M8" s="215">
        <f>+M11+M14+M17+M20+M23+M26+M29+M32+M35</f>
        <v>610</v>
      </c>
      <c r="N8" s="216">
        <v>609</v>
      </c>
    </row>
    <row r="9" spans="1:14" s="209" customFormat="1" x14ac:dyDescent="0.2">
      <c r="A9" s="214" t="s">
        <v>71</v>
      </c>
      <c r="B9" s="84">
        <v>2</v>
      </c>
      <c r="C9" s="84">
        <v>2</v>
      </c>
      <c r="D9" s="84">
        <v>1</v>
      </c>
      <c r="E9" s="84">
        <v>0</v>
      </c>
      <c r="F9" s="84">
        <v>2</v>
      </c>
      <c r="G9" s="84">
        <v>3</v>
      </c>
      <c r="H9" s="212">
        <v>3</v>
      </c>
      <c r="I9" s="212">
        <v>3</v>
      </c>
      <c r="J9" s="212">
        <v>1</v>
      </c>
      <c r="K9" s="211">
        <v>3</v>
      </c>
      <c r="L9" s="211">
        <v>4</v>
      </c>
      <c r="M9" s="211">
        <v>5</v>
      </c>
      <c r="N9" s="210">
        <v>3</v>
      </c>
    </row>
    <row r="10" spans="1:14" s="70" customFormat="1" x14ac:dyDescent="0.2">
      <c r="A10" s="208" t="s">
        <v>62</v>
      </c>
      <c r="B10" s="78"/>
      <c r="C10" s="78"/>
      <c r="D10" s="78"/>
      <c r="E10" s="78"/>
      <c r="F10" s="78"/>
      <c r="G10" s="78"/>
      <c r="H10" s="207"/>
      <c r="I10" s="207"/>
      <c r="J10" s="207"/>
      <c r="K10" s="206"/>
      <c r="L10" s="206"/>
      <c r="M10" s="215">
        <v>1</v>
      </c>
      <c r="N10" s="205">
        <v>2</v>
      </c>
    </row>
    <row r="11" spans="1:14" s="70" customFormat="1" x14ac:dyDescent="0.2">
      <c r="A11" s="208" t="s">
        <v>61</v>
      </c>
      <c r="B11" s="78"/>
      <c r="C11" s="78"/>
      <c r="D11" s="78"/>
      <c r="E11" s="78"/>
      <c r="F11" s="78"/>
      <c r="G11" s="78"/>
      <c r="H11" s="207"/>
      <c r="I11" s="207"/>
      <c r="J11" s="207"/>
      <c r="K11" s="206"/>
      <c r="L11" s="206"/>
      <c r="M11" s="206">
        <v>4</v>
      </c>
      <c r="N11" s="205">
        <v>1</v>
      </c>
    </row>
    <row r="12" spans="1:14" s="209" customFormat="1" x14ac:dyDescent="0.2">
      <c r="A12" s="214" t="s">
        <v>70</v>
      </c>
      <c r="B12" s="84">
        <v>69</v>
      </c>
      <c r="C12" s="84">
        <v>137</v>
      </c>
      <c r="D12" s="84">
        <v>190</v>
      </c>
      <c r="E12" s="84">
        <v>241</v>
      </c>
      <c r="F12" s="84">
        <v>315</v>
      </c>
      <c r="G12" s="84">
        <v>285</v>
      </c>
      <c r="H12" s="212">
        <v>301</v>
      </c>
      <c r="I12" s="212">
        <v>274</v>
      </c>
      <c r="J12" s="212">
        <v>205</v>
      </c>
      <c r="K12" s="211">
        <v>225</v>
      </c>
      <c r="L12" s="211">
        <v>230</v>
      </c>
      <c r="M12" s="211">
        <f>+M13+M14</f>
        <v>250</v>
      </c>
      <c r="N12" s="210">
        <v>456</v>
      </c>
    </row>
    <row r="13" spans="1:14" s="70" customFormat="1" x14ac:dyDescent="0.2">
      <c r="A13" s="208" t="s">
        <v>62</v>
      </c>
      <c r="B13" s="78"/>
      <c r="C13" s="78"/>
      <c r="D13" s="78"/>
      <c r="E13" s="78"/>
      <c r="F13" s="78"/>
      <c r="G13" s="78"/>
      <c r="H13" s="207"/>
      <c r="I13" s="207"/>
      <c r="J13" s="207"/>
      <c r="K13" s="206"/>
      <c r="L13" s="206"/>
      <c r="M13" s="206">
        <v>119</v>
      </c>
      <c r="N13" s="205">
        <v>204</v>
      </c>
    </row>
    <row r="14" spans="1:14" s="70" customFormat="1" x14ac:dyDescent="0.2">
      <c r="A14" s="208" t="s">
        <v>61</v>
      </c>
      <c r="B14" s="78"/>
      <c r="C14" s="78"/>
      <c r="D14" s="78"/>
      <c r="E14" s="78"/>
      <c r="F14" s="78"/>
      <c r="G14" s="78"/>
      <c r="H14" s="207"/>
      <c r="I14" s="207"/>
      <c r="J14" s="207"/>
      <c r="K14" s="206"/>
      <c r="L14" s="206"/>
      <c r="M14" s="206">
        <v>131</v>
      </c>
      <c r="N14" s="205">
        <v>252</v>
      </c>
    </row>
    <row r="15" spans="1:14" s="209" customFormat="1" x14ac:dyDescent="0.2">
      <c r="A15" s="214" t="s">
        <v>69</v>
      </c>
      <c r="B15" s="84">
        <v>666</v>
      </c>
      <c r="C15" s="84">
        <v>939</v>
      </c>
      <c r="D15" s="84">
        <v>360</v>
      </c>
      <c r="E15" s="84">
        <v>188</v>
      </c>
      <c r="F15" s="84">
        <v>208</v>
      </c>
      <c r="G15" s="84">
        <v>225</v>
      </c>
      <c r="H15" s="212">
        <v>293</v>
      </c>
      <c r="I15" s="212">
        <v>263</v>
      </c>
      <c r="J15" s="212">
        <v>208</v>
      </c>
      <c r="K15" s="211">
        <v>244</v>
      </c>
      <c r="L15" s="211">
        <v>250</v>
      </c>
      <c r="M15" s="211">
        <f>+M16+M17</f>
        <v>394</v>
      </c>
      <c r="N15" s="210">
        <v>86</v>
      </c>
    </row>
    <row r="16" spans="1:14" s="70" customFormat="1" x14ac:dyDescent="0.2">
      <c r="A16" s="208" t="s">
        <v>62</v>
      </c>
      <c r="B16" s="78"/>
      <c r="C16" s="78"/>
      <c r="D16" s="78"/>
      <c r="E16" s="78"/>
      <c r="F16" s="78"/>
      <c r="G16" s="78"/>
      <c r="H16" s="207"/>
      <c r="I16" s="207"/>
      <c r="J16" s="207"/>
      <c r="K16" s="206"/>
      <c r="L16" s="206"/>
      <c r="M16" s="206">
        <v>180</v>
      </c>
      <c r="N16" s="205">
        <v>47</v>
      </c>
    </row>
    <row r="17" spans="1:14" s="70" customFormat="1" x14ac:dyDescent="0.2">
      <c r="A17" s="208" t="s">
        <v>61</v>
      </c>
      <c r="B17" s="78"/>
      <c r="C17" s="78"/>
      <c r="D17" s="78"/>
      <c r="E17" s="78"/>
      <c r="F17" s="78"/>
      <c r="G17" s="78"/>
      <c r="H17" s="207"/>
      <c r="I17" s="207"/>
      <c r="J17" s="207"/>
      <c r="K17" s="206"/>
      <c r="L17" s="206"/>
      <c r="M17" s="206">
        <v>214</v>
      </c>
      <c r="N17" s="205">
        <v>39</v>
      </c>
    </row>
    <row r="18" spans="1:14" s="209" customFormat="1" x14ac:dyDescent="0.2">
      <c r="A18" s="214" t="s">
        <v>68</v>
      </c>
      <c r="B18" s="84">
        <v>3</v>
      </c>
      <c r="C18" s="84">
        <v>27</v>
      </c>
      <c r="D18" s="84">
        <v>27</v>
      </c>
      <c r="E18" s="84">
        <v>31</v>
      </c>
      <c r="F18" s="84">
        <v>16</v>
      </c>
      <c r="G18" s="84">
        <v>20</v>
      </c>
      <c r="H18" s="212">
        <v>35</v>
      </c>
      <c r="I18" s="212">
        <v>4</v>
      </c>
      <c r="J18" s="212">
        <v>10</v>
      </c>
      <c r="K18" s="211">
        <v>11</v>
      </c>
      <c r="L18" s="211">
        <v>11</v>
      </c>
      <c r="M18" s="211">
        <f>+M19+M20</f>
        <v>12</v>
      </c>
      <c r="N18" s="210">
        <v>29</v>
      </c>
    </row>
    <row r="19" spans="1:14" s="70" customFormat="1" x14ac:dyDescent="0.2">
      <c r="A19" s="208" t="s">
        <v>62</v>
      </c>
      <c r="B19" s="78"/>
      <c r="C19" s="78"/>
      <c r="D19" s="78"/>
      <c r="E19" s="78"/>
      <c r="F19" s="78"/>
      <c r="G19" s="78"/>
      <c r="H19" s="207"/>
      <c r="I19" s="207"/>
      <c r="J19" s="207"/>
      <c r="K19" s="206"/>
      <c r="L19" s="206"/>
      <c r="M19" s="206">
        <v>3</v>
      </c>
      <c r="N19" s="205">
        <v>19</v>
      </c>
    </row>
    <row r="20" spans="1:14" s="70" customFormat="1" x14ac:dyDescent="0.2">
      <c r="A20" s="208" t="s">
        <v>61</v>
      </c>
      <c r="B20" s="78"/>
      <c r="C20" s="78"/>
      <c r="D20" s="78"/>
      <c r="E20" s="78"/>
      <c r="F20" s="78"/>
      <c r="G20" s="78"/>
      <c r="H20" s="207"/>
      <c r="I20" s="207"/>
      <c r="J20" s="207"/>
      <c r="K20" s="206"/>
      <c r="L20" s="206"/>
      <c r="M20" s="206">
        <v>9</v>
      </c>
      <c r="N20" s="205">
        <v>10</v>
      </c>
    </row>
    <row r="21" spans="1:14" s="209" customFormat="1" x14ac:dyDescent="0.2">
      <c r="A21" s="214" t="s">
        <v>67</v>
      </c>
      <c r="B21" s="84">
        <v>5</v>
      </c>
      <c r="C21" s="84">
        <v>0</v>
      </c>
      <c r="D21" s="84">
        <v>4</v>
      </c>
      <c r="E21" s="84">
        <v>6</v>
      </c>
      <c r="F21" s="84">
        <v>7</v>
      </c>
      <c r="G21" s="84">
        <v>7</v>
      </c>
      <c r="H21" s="212">
        <v>9</v>
      </c>
      <c r="I21" s="212">
        <v>11</v>
      </c>
      <c r="J21" s="212">
        <v>10</v>
      </c>
      <c r="K21" s="211">
        <v>8</v>
      </c>
      <c r="L21" s="211">
        <v>8</v>
      </c>
      <c r="M21" s="211">
        <v>7</v>
      </c>
      <c r="N21" s="210">
        <v>9</v>
      </c>
    </row>
    <row r="22" spans="1:14" s="70" customFormat="1" x14ac:dyDescent="0.2">
      <c r="A22" s="208" t="s">
        <v>62</v>
      </c>
      <c r="B22" s="78"/>
      <c r="C22" s="78"/>
      <c r="D22" s="78"/>
      <c r="E22" s="78"/>
      <c r="F22" s="78"/>
      <c r="G22" s="78"/>
      <c r="H22" s="207"/>
      <c r="I22" s="207"/>
      <c r="J22" s="207"/>
      <c r="K22" s="206"/>
      <c r="L22" s="206"/>
      <c r="M22" s="206">
        <v>5</v>
      </c>
      <c r="N22" s="205">
        <v>5</v>
      </c>
    </row>
    <row r="23" spans="1:14" s="70" customFormat="1" x14ac:dyDescent="0.2">
      <c r="A23" s="208" t="s">
        <v>61</v>
      </c>
      <c r="B23" s="78"/>
      <c r="C23" s="78"/>
      <c r="D23" s="78"/>
      <c r="E23" s="78"/>
      <c r="F23" s="78"/>
      <c r="G23" s="78"/>
      <c r="H23" s="207"/>
      <c r="I23" s="207"/>
      <c r="J23" s="207"/>
      <c r="K23" s="206"/>
      <c r="L23" s="206"/>
      <c r="M23" s="206">
        <v>2</v>
      </c>
      <c r="N23" s="205">
        <v>4</v>
      </c>
    </row>
    <row r="24" spans="1:14" s="209" customFormat="1" x14ac:dyDescent="0.2">
      <c r="A24" s="213" t="s">
        <v>66</v>
      </c>
      <c r="B24" s="84">
        <v>11</v>
      </c>
      <c r="C24" s="84">
        <v>17</v>
      </c>
      <c r="D24" s="84">
        <v>4</v>
      </c>
      <c r="E24" s="84">
        <v>5</v>
      </c>
      <c r="F24" s="84">
        <v>5</v>
      </c>
      <c r="G24" s="84">
        <v>10</v>
      </c>
      <c r="H24" s="212">
        <v>15</v>
      </c>
      <c r="I24" s="212">
        <v>5</v>
      </c>
      <c r="J24" s="212">
        <v>5</v>
      </c>
      <c r="K24" s="211">
        <v>10</v>
      </c>
      <c r="L24" s="211">
        <v>15</v>
      </c>
      <c r="M24" s="211">
        <v>28</v>
      </c>
      <c r="N24" s="210">
        <v>27</v>
      </c>
    </row>
    <row r="25" spans="1:14" s="70" customFormat="1" x14ac:dyDescent="0.2">
      <c r="A25" s="208" t="s">
        <v>62</v>
      </c>
      <c r="B25" s="78"/>
      <c r="C25" s="78"/>
      <c r="D25" s="78"/>
      <c r="E25" s="78"/>
      <c r="F25" s="78"/>
      <c r="G25" s="78"/>
      <c r="H25" s="207"/>
      <c r="I25" s="207"/>
      <c r="J25" s="207"/>
      <c r="K25" s="206"/>
      <c r="L25" s="206"/>
      <c r="M25" s="206">
        <v>13</v>
      </c>
      <c r="N25" s="205">
        <v>12</v>
      </c>
    </row>
    <row r="26" spans="1:14" s="70" customFormat="1" x14ac:dyDescent="0.2">
      <c r="A26" s="208" t="s">
        <v>61</v>
      </c>
      <c r="B26" s="78"/>
      <c r="C26" s="78"/>
      <c r="D26" s="78"/>
      <c r="E26" s="78"/>
      <c r="F26" s="78"/>
      <c r="G26" s="78"/>
      <c r="H26" s="207"/>
      <c r="I26" s="207"/>
      <c r="J26" s="207"/>
      <c r="K26" s="206"/>
      <c r="L26" s="206"/>
      <c r="M26" s="206">
        <v>15</v>
      </c>
      <c r="N26" s="205">
        <v>15</v>
      </c>
    </row>
    <row r="27" spans="1:14" s="209" customFormat="1" x14ac:dyDescent="0.2">
      <c r="A27" s="213" t="s">
        <v>65</v>
      </c>
      <c r="B27" s="84">
        <v>410</v>
      </c>
      <c r="C27" s="84">
        <v>410</v>
      </c>
      <c r="D27" s="84">
        <v>100</v>
      </c>
      <c r="E27" s="84">
        <v>85</v>
      </c>
      <c r="F27" s="84">
        <v>598</v>
      </c>
      <c r="G27" s="84">
        <v>742</v>
      </c>
      <c r="H27" s="212">
        <v>750</v>
      </c>
      <c r="I27" s="212">
        <v>356</v>
      </c>
      <c r="J27" s="212">
        <v>318</v>
      </c>
      <c r="K27" s="211">
        <v>345</v>
      </c>
      <c r="L27" s="211">
        <v>360</v>
      </c>
      <c r="M27" s="211">
        <v>494</v>
      </c>
      <c r="N27" s="210">
        <v>370</v>
      </c>
    </row>
    <row r="28" spans="1:14" s="70" customFormat="1" x14ac:dyDescent="0.2">
      <c r="A28" s="208" t="s">
        <v>62</v>
      </c>
      <c r="B28" s="78"/>
      <c r="C28" s="78"/>
      <c r="D28" s="78"/>
      <c r="E28" s="78"/>
      <c r="F28" s="78"/>
      <c r="G28" s="78"/>
      <c r="H28" s="207"/>
      <c r="I28" s="207"/>
      <c r="J28" s="207"/>
      <c r="K28" s="206"/>
      <c r="L28" s="206"/>
      <c r="M28" s="206">
        <v>322</v>
      </c>
      <c r="N28" s="205">
        <v>151</v>
      </c>
    </row>
    <row r="29" spans="1:14" s="70" customFormat="1" x14ac:dyDescent="0.2">
      <c r="A29" s="208" t="s">
        <v>61</v>
      </c>
      <c r="B29" s="78"/>
      <c r="C29" s="78"/>
      <c r="D29" s="78"/>
      <c r="E29" s="78"/>
      <c r="F29" s="78"/>
      <c r="G29" s="78"/>
      <c r="H29" s="207"/>
      <c r="I29" s="207"/>
      <c r="J29" s="207"/>
      <c r="K29" s="206"/>
      <c r="L29" s="206"/>
      <c r="M29" s="206">
        <v>172</v>
      </c>
      <c r="N29" s="205">
        <v>219</v>
      </c>
    </row>
    <row r="30" spans="1:14" s="209" customFormat="1" x14ac:dyDescent="0.2">
      <c r="A30" s="213" t="s">
        <v>64</v>
      </c>
      <c r="B30" s="84">
        <v>91</v>
      </c>
      <c r="C30" s="84">
        <v>91</v>
      </c>
      <c r="D30" s="84">
        <v>60</v>
      </c>
      <c r="E30" s="84">
        <v>34</v>
      </c>
      <c r="F30" s="84">
        <v>126</v>
      </c>
      <c r="G30" s="84">
        <v>132</v>
      </c>
      <c r="H30" s="212">
        <v>110</v>
      </c>
      <c r="I30" s="212">
        <v>91</v>
      </c>
      <c r="J30" s="212">
        <v>98</v>
      </c>
      <c r="K30" s="211">
        <v>99</v>
      </c>
      <c r="L30" s="211">
        <v>99</v>
      </c>
      <c r="M30" s="211">
        <v>96</v>
      </c>
      <c r="N30" s="210">
        <v>65</v>
      </c>
    </row>
    <row r="31" spans="1:14" s="70" customFormat="1" x14ac:dyDescent="0.2">
      <c r="A31" s="208" t="s">
        <v>62</v>
      </c>
      <c r="B31" s="78"/>
      <c r="C31" s="78"/>
      <c r="D31" s="78"/>
      <c r="E31" s="78"/>
      <c r="F31" s="78"/>
      <c r="G31" s="78"/>
      <c r="H31" s="207"/>
      <c r="I31" s="207"/>
      <c r="J31" s="207"/>
      <c r="K31" s="206"/>
      <c r="L31" s="206"/>
      <c r="M31" s="206">
        <v>53</v>
      </c>
      <c r="N31" s="205">
        <v>23</v>
      </c>
    </row>
    <row r="32" spans="1:14" s="70" customFormat="1" x14ac:dyDescent="0.2">
      <c r="A32" s="208" t="s">
        <v>61</v>
      </c>
      <c r="B32" s="78"/>
      <c r="C32" s="78"/>
      <c r="D32" s="78"/>
      <c r="E32" s="78"/>
      <c r="F32" s="78"/>
      <c r="G32" s="78"/>
      <c r="H32" s="207"/>
      <c r="I32" s="207"/>
      <c r="J32" s="207"/>
      <c r="K32" s="206"/>
      <c r="L32" s="206"/>
      <c r="M32" s="206">
        <v>43</v>
      </c>
      <c r="N32" s="205">
        <v>42</v>
      </c>
    </row>
    <row r="33" spans="1:14" s="209" customFormat="1" x14ac:dyDescent="0.2">
      <c r="A33" s="213" t="s">
        <v>63</v>
      </c>
      <c r="B33" s="84">
        <v>1</v>
      </c>
      <c r="C33" s="84">
        <v>1</v>
      </c>
      <c r="D33" s="84">
        <v>33</v>
      </c>
      <c r="E33" s="84">
        <v>47</v>
      </c>
      <c r="F33" s="84">
        <v>53</v>
      </c>
      <c r="G33" s="84">
        <v>12</v>
      </c>
      <c r="H33" s="212">
        <v>12</v>
      </c>
      <c r="I33" s="212">
        <v>25</v>
      </c>
      <c r="J33" s="212">
        <v>32</v>
      </c>
      <c r="K33" s="211">
        <v>35</v>
      </c>
      <c r="L33" s="211">
        <v>36</v>
      </c>
      <c r="M33" s="211">
        <v>41</v>
      </c>
      <c r="N33" s="210">
        <v>45</v>
      </c>
    </row>
    <row r="34" spans="1:14" s="70" customFormat="1" x14ac:dyDescent="0.2">
      <c r="A34" s="208" t="s">
        <v>62</v>
      </c>
      <c r="B34" s="78"/>
      <c r="C34" s="78"/>
      <c r="D34" s="78"/>
      <c r="E34" s="78"/>
      <c r="F34" s="78"/>
      <c r="G34" s="78"/>
      <c r="H34" s="207"/>
      <c r="I34" s="207"/>
      <c r="J34" s="207"/>
      <c r="K34" s="206"/>
      <c r="L34" s="206"/>
      <c r="M34" s="206">
        <v>21</v>
      </c>
      <c r="N34" s="205">
        <v>18</v>
      </c>
    </row>
    <row r="35" spans="1:14" s="70" customFormat="1" x14ac:dyDescent="0.2">
      <c r="A35" s="204" t="s">
        <v>61</v>
      </c>
      <c r="B35" s="203"/>
      <c r="C35" s="203"/>
      <c r="D35" s="203"/>
      <c r="E35" s="203"/>
      <c r="F35" s="203"/>
      <c r="G35" s="203"/>
      <c r="H35" s="203"/>
      <c r="I35" s="203"/>
      <c r="J35" s="202"/>
      <c r="K35" s="201"/>
      <c r="L35" s="201"/>
      <c r="M35" s="201">
        <v>20</v>
      </c>
      <c r="N35" s="200">
        <v>27</v>
      </c>
    </row>
    <row r="36" spans="1:14" s="70" customFormat="1" x14ac:dyDescent="0.2">
      <c r="A36" s="72" t="s">
        <v>5</v>
      </c>
      <c r="B36" s="74"/>
      <c r="C36" s="74"/>
      <c r="D36" s="74"/>
      <c r="E36" s="199"/>
      <c r="F36" s="72"/>
      <c r="G36" s="72"/>
      <c r="H36" s="72"/>
      <c r="I36" s="72"/>
      <c r="J36" s="94"/>
    </row>
    <row r="37" spans="1:14" s="70" customFormat="1" x14ac:dyDescent="0.2">
      <c r="A37" s="73" t="s">
        <v>4</v>
      </c>
      <c r="B37" s="74"/>
      <c r="C37" s="74"/>
      <c r="D37" s="74"/>
      <c r="E37" s="72"/>
      <c r="F37" s="72"/>
      <c r="G37" s="72"/>
      <c r="H37" s="72"/>
      <c r="I37" s="72"/>
      <c r="J37" s="94"/>
    </row>
    <row r="38" spans="1:14" s="70" customFormat="1" x14ac:dyDescent="0.2">
      <c r="A38" s="73" t="s">
        <v>60</v>
      </c>
      <c r="B38" s="72"/>
      <c r="C38" s="72"/>
      <c r="D38" s="72"/>
      <c r="E38" s="72"/>
      <c r="F38" s="72"/>
      <c r="G38" s="71"/>
      <c r="H38" s="71"/>
      <c r="I38" s="71"/>
    </row>
    <row r="39" spans="1:14" s="70" customFormat="1" x14ac:dyDescent="0.2">
      <c r="A39" s="73" t="s">
        <v>28</v>
      </c>
      <c r="B39" s="72"/>
      <c r="C39" s="72"/>
      <c r="D39" s="72"/>
      <c r="E39" s="72"/>
      <c r="F39" s="72"/>
      <c r="G39" s="72"/>
      <c r="H39" s="72"/>
      <c r="I39" s="72"/>
      <c r="J39" s="94"/>
    </row>
    <row r="40" spans="1:14" s="70" customFormat="1" x14ac:dyDescent="0.2">
      <c r="A40" s="73" t="s">
        <v>27</v>
      </c>
      <c r="B40" s="72"/>
      <c r="C40" s="72"/>
      <c r="D40" s="72"/>
      <c r="E40" s="72"/>
      <c r="F40" s="72"/>
      <c r="G40" s="72"/>
      <c r="H40" s="72"/>
      <c r="I40" s="72"/>
      <c r="J40" s="94"/>
    </row>
    <row r="42" spans="1:14" s="70" customFormat="1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  <row r="43" spans="1:14" s="70" customFormat="1" x14ac:dyDescent="0.2">
      <c r="A43" s="120"/>
      <c r="I43" s="69"/>
    </row>
    <row r="44" spans="1:14" s="70" customFormat="1" x14ac:dyDescent="0.2">
      <c r="I44" s="69"/>
    </row>
    <row r="47" spans="1:14" x14ac:dyDescent="0.2">
      <c r="H47" s="197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3.08.04.08</vt:lpstr>
      <vt:lpstr>3.09.04.03 </vt:lpstr>
      <vt:lpstr>3.09.04.04</vt:lpstr>
      <vt:lpstr>3.09.04.05</vt:lpstr>
      <vt:lpstr>3.09.04.06</vt:lpstr>
      <vt:lpstr>'3.08.04.08'!Área_de_impresión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2020-03-04T13:17:56Z</cp:lastPrinted>
  <dcterms:created xsi:type="dcterms:W3CDTF">2013-03-25T12:42:09Z</dcterms:created>
  <dcterms:modified xsi:type="dcterms:W3CDTF">2024-12-02T20:13:20Z</dcterms:modified>
</cp:coreProperties>
</file>