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8 Seguridad ciudadana\Regimen penitenciario\"/>
    </mc:Choice>
  </mc:AlternateContent>
  <bookViews>
    <workbookView xWindow="-120" yWindow="-120" windowWidth="29040" windowHeight="15720" tabRatio="688" firstSheet="3" activeTab="3"/>
  </bookViews>
  <sheets>
    <sheet name="3.09.04.01" sheetId="4" state="hidden" r:id="rId1"/>
    <sheet name="3.09.04.02" sheetId="5" state="hidden" r:id="rId2"/>
    <sheet name="3.09.04.03 " sheetId="6" state="hidden" r:id="rId3"/>
    <sheet name=" 3.08.04.04" sheetId="7" r:id="rId4"/>
    <sheet name="3.09.04.05" sheetId="8" state="hidden" r:id="rId5"/>
    <sheet name="3.09.04.06" sheetId="9" state="hidden" r:id="rId6"/>
    <sheet name="Hoja1" sheetId="10" state="hidden" r:id="rId7"/>
  </sheets>
  <definedNames>
    <definedName name="_xlnm.Print_Area" localSheetId="3">' 3.08.04.04'!$B$2:$J$109</definedName>
    <definedName name="_xlnm.Print_Area" localSheetId="0">'3.09.04.01'!$A$1:$N$59</definedName>
    <definedName name="_xlnm.Print_Area" localSheetId="1">'3.09.04.02'!$A$1:$N$58</definedName>
    <definedName name="_xlnm.Print_Area" localSheetId="2">'3.09.04.03 '!$A$1:$N$48</definedName>
    <definedName name="_xlnm.Print_Area" localSheetId="4">'3.09.04.05'!$A$1:$N$48</definedName>
    <definedName name="_xlnm.Print_Area" localSheetId="5">'3.09.04.06'!$A$1:$N$40</definedName>
    <definedName name="_xlnm.Print_Titles" localSheetId="3">' 3.08.04.04'!$2:$4</definedName>
  </definedNames>
  <calcPr calcId="162913"/>
  <pivotCaches>
    <pivotCache cacheId="2" r:id="rId8"/>
  </pivotCaches>
</workbook>
</file>

<file path=xl/calcChain.xml><?xml version="1.0" encoding="utf-8"?>
<calcChain xmlns="http://schemas.openxmlformats.org/spreadsheetml/2006/main">
  <c r="B6" i="9" l="1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5" i="8"/>
  <c r="N5" i="8"/>
  <c r="B6" i="8"/>
  <c r="C6" i="8"/>
  <c r="D6" i="8"/>
  <c r="E6" i="8"/>
  <c r="F6" i="8"/>
  <c r="G6" i="8"/>
  <c r="H6" i="8"/>
  <c r="I6" i="8"/>
  <c r="J6" i="8"/>
  <c r="K6" i="8"/>
  <c r="L6" i="8"/>
  <c r="B7" i="8"/>
  <c r="C7" i="8"/>
  <c r="D7" i="8"/>
  <c r="E7" i="8"/>
  <c r="F7" i="8"/>
  <c r="G7" i="8"/>
  <c r="H7" i="8"/>
  <c r="I7" i="8"/>
  <c r="J7" i="8"/>
  <c r="K7" i="8"/>
  <c r="L7" i="8"/>
  <c r="B9" i="8"/>
  <c r="C9" i="8"/>
  <c r="D9" i="8"/>
  <c r="E9" i="8"/>
  <c r="F9" i="8"/>
  <c r="G9" i="8"/>
  <c r="H9" i="8"/>
  <c r="I9" i="8"/>
  <c r="J9" i="8"/>
  <c r="K9" i="8"/>
  <c r="L9" i="8"/>
  <c r="M9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B33" i="8"/>
  <c r="C33" i="8"/>
  <c r="D33" i="8"/>
  <c r="E33" i="8"/>
  <c r="F33" i="8"/>
  <c r="G33" i="8"/>
  <c r="H33" i="8"/>
  <c r="I33" i="8"/>
  <c r="J33" i="8"/>
  <c r="K33" i="8"/>
  <c r="L33" i="8"/>
  <c r="N33" i="8"/>
  <c r="B37" i="8"/>
  <c r="C37" i="8"/>
  <c r="D37" i="8"/>
  <c r="E37" i="8"/>
  <c r="F37" i="8"/>
  <c r="G37" i="8"/>
  <c r="H37" i="8"/>
  <c r="I37" i="8"/>
  <c r="J37" i="8"/>
  <c r="K37" i="8"/>
  <c r="L37" i="8"/>
  <c r="N37" i="8"/>
  <c r="B41" i="8"/>
  <c r="C41" i="8"/>
  <c r="D41" i="8"/>
  <c r="E41" i="8"/>
  <c r="F41" i="8"/>
  <c r="G41" i="8"/>
  <c r="H41" i="8"/>
  <c r="I41" i="8"/>
  <c r="J41" i="8"/>
  <c r="K41" i="8"/>
  <c r="L41" i="8"/>
  <c r="N41" i="8"/>
  <c r="B6" i="6"/>
  <c r="C6" i="6"/>
  <c r="D6" i="6"/>
  <c r="E6" i="6"/>
  <c r="F6" i="6"/>
  <c r="G6" i="6"/>
  <c r="H6" i="6"/>
  <c r="I6" i="6"/>
  <c r="J6" i="6"/>
  <c r="K6" i="6"/>
  <c r="B7" i="6"/>
  <c r="C7" i="6"/>
  <c r="D7" i="6"/>
  <c r="E7" i="6"/>
  <c r="F7" i="6"/>
  <c r="G7" i="6"/>
  <c r="H7" i="6"/>
  <c r="I7" i="6"/>
  <c r="J7" i="6"/>
  <c r="K7" i="6"/>
  <c r="L7" i="6"/>
  <c r="M7" i="6"/>
  <c r="B9" i="6"/>
  <c r="C9" i="6"/>
  <c r="D9" i="6"/>
  <c r="E9" i="6"/>
  <c r="F9" i="6"/>
  <c r="G9" i="6"/>
  <c r="H9" i="6"/>
  <c r="I9" i="6"/>
  <c r="J9" i="6"/>
  <c r="K9" i="6"/>
  <c r="L10" i="6"/>
  <c r="M10" i="6"/>
  <c r="B13" i="6"/>
  <c r="C13" i="6"/>
  <c r="D13" i="6"/>
  <c r="E13" i="6"/>
  <c r="F13" i="6"/>
  <c r="G13" i="6"/>
  <c r="H13" i="6"/>
  <c r="I13" i="6"/>
  <c r="J13" i="6"/>
  <c r="K13" i="6"/>
  <c r="L14" i="6"/>
  <c r="M14" i="6"/>
  <c r="B17" i="6"/>
  <c r="C17" i="6"/>
  <c r="D17" i="6"/>
  <c r="E17" i="6"/>
  <c r="F17" i="6"/>
  <c r="G17" i="6"/>
  <c r="H17" i="6"/>
  <c r="I17" i="6"/>
  <c r="J17" i="6"/>
  <c r="K17" i="6"/>
  <c r="L18" i="6"/>
  <c r="M18" i="6"/>
  <c r="B21" i="6"/>
  <c r="C21" i="6"/>
  <c r="D21" i="6"/>
  <c r="E21" i="6"/>
  <c r="F21" i="6"/>
  <c r="G21" i="6"/>
  <c r="H21" i="6"/>
  <c r="I21" i="6"/>
  <c r="J21" i="6"/>
  <c r="K21" i="6"/>
  <c r="L22" i="6"/>
  <c r="M22" i="6"/>
  <c r="B25" i="6"/>
  <c r="C25" i="6"/>
  <c r="D25" i="6"/>
  <c r="E25" i="6"/>
  <c r="F25" i="6"/>
  <c r="G25" i="6"/>
  <c r="H25" i="6"/>
  <c r="I25" i="6"/>
  <c r="J25" i="6"/>
  <c r="K25" i="6"/>
  <c r="L26" i="6"/>
  <c r="M26" i="6"/>
  <c r="B29" i="6"/>
  <c r="C29" i="6"/>
  <c r="D29" i="6"/>
  <c r="E29" i="6"/>
  <c r="F29" i="6"/>
  <c r="G29" i="6"/>
  <c r="H29" i="6"/>
  <c r="I29" i="6"/>
  <c r="J29" i="6"/>
  <c r="K29" i="6"/>
  <c r="L30" i="6"/>
  <c r="M30" i="6"/>
  <c r="B33" i="6"/>
  <c r="C33" i="6"/>
  <c r="D33" i="6"/>
  <c r="E33" i="6"/>
  <c r="F33" i="6"/>
  <c r="G33" i="6"/>
  <c r="H33" i="6"/>
  <c r="I33" i="6"/>
  <c r="J33" i="6"/>
  <c r="K33" i="6"/>
  <c r="L34" i="6"/>
  <c r="M34" i="6"/>
  <c r="B37" i="6"/>
  <c r="C37" i="6"/>
  <c r="D37" i="6"/>
  <c r="E37" i="6"/>
  <c r="F37" i="6"/>
  <c r="G37" i="6"/>
  <c r="H37" i="6"/>
  <c r="I37" i="6"/>
  <c r="J37" i="6"/>
  <c r="K37" i="6"/>
  <c r="B41" i="6"/>
  <c r="C41" i="6"/>
  <c r="D41" i="6"/>
  <c r="E41" i="6"/>
  <c r="F41" i="6"/>
  <c r="G41" i="6"/>
  <c r="H41" i="6"/>
  <c r="I41" i="6"/>
  <c r="J41" i="6"/>
  <c r="K41" i="6"/>
  <c r="M5" i="5"/>
  <c r="B6" i="5"/>
  <c r="C6" i="5"/>
  <c r="D6" i="5"/>
  <c r="E6" i="5"/>
  <c r="F6" i="5"/>
  <c r="G6" i="5"/>
  <c r="H6" i="5"/>
  <c r="I6" i="5"/>
  <c r="J6" i="5"/>
  <c r="K6" i="5"/>
  <c r="L6" i="5"/>
  <c r="B7" i="5"/>
  <c r="C7" i="5"/>
  <c r="D7" i="5"/>
  <c r="E7" i="5"/>
  <c r="F7" i="5"/>
  <c r="G7" i="5"/>
  <c r="H7" i="5"/>
  <c r="I7" i="5"/>
  <c r="J7" i="5"/>
  <c r="K7" i="5"/>
  <c r="L7" i="5"/>
  <c r="B8" i="5"/>
  <c r="C8" i="5"/>
  <c r="D8" i="5"/>
  <c r="E8" i="5"/>
  <c r="F8" i="5"/>
  <c r="G8" i="5"/>
  <c r="H8" i="5"/>
  <c r="I8" i="5"/>
  <c r="J8" i="5"/>
  <c r="K8" i="5"/>
  <c r="L8" i="5"/>
  <c r="B10" i="5"/>
  <c r="C10" i="5"/>
  <c r="D10" i="5"/>
  <c r="E10" i="5"/>
  <c r="F10" i="5"/>
  <c r="G10" i="5"/>
  <c r="H10" i="5"/>
  <c r="I10" i="5"/>
  <c r="J10" i="5"/>
  <c r="K10" i="5"/>
  <c r="L10" i="5"/>
  <c r="M10" i="5"/>
  <c r="B15" i="5"/>
  <c r="C15" i="5"/>
  <c r="D15" i="5"/>
  <c r="E15" i="5"/>
  <c r="F15" i="5"/>
  <c r="G15" i="5"/>
  <c r="H15" i="5"/>
  <c r="I15" i="5"/>
  <c r="J15" i="5"/>
  <c r="K15" i="5"/>
  <c r="L15" i="5"/>
  <c r="M15" i="5"/>
  <c r="B20" i="5"/>
  <c r="C20" i="5"/>
  <c r="D20" i="5"/>
  <c r="E20" i="5"/>
  <c r="F20" i="5"/>
  <c r="G20" i="5"/>
  <c r="H20" i="5"/>
  <c r="I20" i="5"/>
  <c r="J20" i="5"/>
  <c r="K20" i="5"/>
  <c r="L20" i="5"/>
  <c r="M20" i="5"/>
  <c r="B25" i="5"/>
  <c r="C25" i="5"/>
  <c r="D25" i="5"/>
  <c r="E25" i="5"/>
  <c r="F25" i="5"/>
  <c r="G25" i="5"/>
  <c r="H25" i="5"/>
  <c r="I25" i="5"/>
  <c r="J25" i="5"/>
  <c r="K25" i="5"/>
  <c r="L25" i="5"/>
  <c r="M25" i="5"/>
  <c r="B30" i="5"/>
  <c r="C30" i="5"/>
  <c r="D30" i="5"/>
  <c r="E30" i="5"/>
  <c r="F30" i="5"/>
  <c r="G30" i="5"/>
  <c r="H30" i="5"/>
  <c r="I30" i="5"/>
  <c r="J30" i="5"/>
  <c r="K30" i="5"/>
  <c r="L30" i="5"/>
  <c r="M30" i="5"/>
  <c r="B35" i="5"/>
  <c r="C35" i="5"/>
  <c r="D35" i="5"/>
  <c r="E35" i="5"/>
  <c r="F35" i="5"/>
  <c r="G35" i="5"/>
  <c r="H35" i="5"/>
  <c r="I35" i="5"/>
  <c r="J35" i="5"/>
  <c r="K35" i="5"/>
  <c r="L35" i="5"/>
  <c r="M35" i="5"/>
  <c r="B40" i="5"/>
  <c r="C40" i="5"/>
  <c r="D40" i="5"/>
  <c r="E40" i="5"/>
  <c r="F40" i="5"/>
  <c r="G40" i="5"/>
  <c r="H40" i="5"/>
  <c r="I40" i="5"/>
  <c r="J40" i="5"/>
  <c r="K40" i="5"/>
  <c r="L40" i="5"/>
  <c r="M40" i="5"/>
  <c r="B45" i="5"/>
  <c r="C45" i="5"/>
  <c r="D45" i="5"/>
  <c r="E45" i="5"/>
  <c r="F45" i="5"/>
  <c r="G45" i="5"/>
  <c r="H45" i="5"/>
  <c r="I45" i="5"/>
  <c r="J45" i="5"/>
  <c r="K45" i="5"/>
  <c r="L45" i="5"/>
  <c r="M45" i="5"/>
  <c r="B50" i="5"/>
  <c r="C50" i="5"/>
  <c r="D50" i="5"/>
  <c r="E50" i="5"/>
  <c r="F50" i="5"/>
  <c r="G50" i="5"/>
  <c r="H50" i="5"/>
  <c r="I50" i="5"/>
  <c r="J50" i="5"/>
  <c r="K50" i="5"/>
  <c r="L50" i="5"/>
  <c r="M50" i="5"/>
  <c r="B6" i="4"/>
  <c r="C6" i="4"/>
  <c r="D6" i="4"/>
  <c r="B7" i="4"/>
  <c r="C7" i="4"/>
  <c r="D7" i="4"/>
  <c r="D5" i="4" s="1"/>
  <c r="D8" i="4" s="1"/>
  <c r="B10" i="4"/>
  <c r="B13" i="4" s="1"/>
  <c r="C10" i="4"/>
  <c r="C13" i="4" s="1"/>
  <c r="D10" i="4"/>
  <c r="D13" i="4" s="1"/>
  <c r="B15" i="4"/>
  <c r="B18" i="4" s="1"/>
  <c r="C15" i="4"/>
  <c r="C18" i="4" s="1"/>
  <c r="D15" i="4"/>
  <c r="D18" i="4" s="1"/>
  <c r="B20" i="4"/>
  <c r="B23" i="4" s="1"/>
  <c r="C20" i="4"/>
  <c r="C23" i="4" s="1"/>
  <c r="D20" i="4"/>
  <c r="D23" i="4" s="1"/>
  <c r="B25" i="4"/>
  <c r="B28" i="4" s="1"/>
  <c r="C25" i="4"/>
  <c r="C28" i="4" s="1"/>
  <c r="D25" i="4"/>
  <c r="D28" i="4" s="1"/>
  <c r="B30" i="4"/>
  <c r="B33" i="4" s="1"/>
  <c r="C30" i="4"/>
  <c r="C33" i="4" s="1"/>
  <c r="D30" i="4"/>
  <c r="D33" i="4" s="1"/>
  <c r="B35" i="4"/>
  <c r="B38" i="4" s="1"/>
  <c r="C35" i="4"/>
  <c r="C38" i="4" s="1"/>
  <c r="D35" i="4"/>
  <c r="D38" i="4" s="1"/>
  <c r="B40" i="4"/>
  <c r="B43" i="4" s="1"/>
  <c r="C40" i="4"/>
  <c r="C43" i="4" s="1"/>
  <c r="D40" i="4"/>
  <c r="D43" i="4" s="1"/>
  <c r="B45" i="4"/>
  <c r="B48" i="4" s="1"/>
  <c r="C45" i="4"/>
  <c r="C48" i="4" s="1"/>
  <c r="D45" i="4"/>
  <c r="D48" i="4" s="1"/>
  <c r="B50" i="4"/>
  <c r="B53" i="4" s="1"/>
  <c r="C50" i="4"/>
  <c r="C53" i="4" s="1"/>
  <c r="D50" i="4"/>
  <c r="D53" i="4" s="1"/>
  <c r="K5" i="8" l="1"/>
  <c r="C5" i="8"/>
  <c r="E5" i="5"/>
  <c r="D5" i="6"/>
  <c r="J5" i="8"/>
  <c r="B5" i="8"/>
  <c r="K5" i="5"/>
  <c r="C5" i="5"/>
  <c r="M6" i="9"/>
  <c r="J5" i="5"/>
  <c r="F5" i="5"/>
  <c r="B5" i="5"/>
  <c r="I5" i="6"/>
  <c r="E5" i="6"/>
  <c r="L5" i="8"/>
  <c r="H5" i="8"/>
  <c r="D5" i="8"/>
  <c r="L6" i="6"/>
  <c r="J5" i="6"/>
  <c r="B5" i="6"/>
  <c r="I5" i="8"/>
  <c r="L5" i="5"/>
  <c r="D5" i="5"/>
  <c r="M6" i="6"/>
  <c r="K5" i="6"/>
  <c r="C5" i="6"/>
  <c r="B5" i="4"/>
  <c r="B8" i="4" s="1"/>
  <c r="G5" i="5"/>
  <c r="F5" i="6"/>
  <c r="E5" i="8"/>
  <c r="C5" i="4"/>
  <c r="C8" i="4" s="1"/>
  <c r="H5" i="5"/>
  <c r="G5" i="6"/>
  <c r="F5" i="8"/>
  <c r="I5" i="5"/>
  <c r="H5" i="6"/>
  <c r="G5" i="8"/>
</calcChain>
</file>

<file path=xl/sharedStrings.xml><?xml version="1.0" encoding="utf-8"?>
<sst xmlns="http://schemas.openxmlformats.org/spreadsheetml/2006/main" count="504" uniqueCount="147">
  <si>
    <t>Nota: El Indice de la Población Penal se cálculo con datos preliminares del CNPV 2012</t>
  </si>
  <si>
    <t xml:space="preserve">          (p): Preliminar</t>
  </si>
  <si>
    <t xml:space="preserve">          (**) A partir del año 2006, se incluye información de carceletas.</t>
  </si>
  <si>
    <t xml:space="preserve">          (*) A partir del año 2004, se incluye la cárcel de Quillacollo.</t>
  </si>
  <si>
    <t xml:space="preserve">          INSTITUTO NACIONAL DE ESTADÍSTICA</t>
  </si>
  <si>
    <t>Fuente: DIRECCIÓN GENERAL DE RÉGIMEN PENITENCIARIO</t>
  </si>
  <si>
    <t>Índice de la Población Penal (por cada 10.000 Hab.)</t>
  </si>
  <si>
    <t>Mujeres</t>
  </si>
  <si>
    <t>Hombres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</si>
  <si>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</si>
  <si>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</si>
  <si>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</si>
  <si>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</si>
  <si>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</si>
  <si>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</si>
  <si>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</si>
  <si>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</si>
  <si>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</si>
  <si>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</si>
  <si>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</si>
  <si>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</si>
  <si>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</si>
  <si>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 xml:space="preserve">DESCRIPCIÓN </t>
  </si>
  <si>
    <t>(En número de personas)</t>
  </si>
  <si>
    <t>BOLIVIA: POBLACIÓN PENAL, SEGÚN DEPARTAMENTO Y SEXO, 2003 - 2012</t>
  </si>
  <si>
    <t>Cuadro Nº 3.09.04.01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</si>
  <si>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</si>
  <si>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</si>
  <si>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</si>
  <si>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</si>
  <si>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t xml:space="preserve">   60 y más años </t>
  </si>
  <si>
    <t xml:space="preserve">   21 a 59 años</t>
  </si>
  <si>
    <t xml:space="preserve">   &lt; de 21 años</t>
  </si>
  <si>
    <t xml:space="preserve">   60 Y Más Años </t>
  </si>
  <si>
    <t xml:space="preserve">   21 A 59 Años</t>
  </si>
  <si>
    <t xml:space="preserve">   &lt; De 21 Años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</si>
  <si>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</si>
  <si>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</si>
  <si>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</si>
  <si>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</si>
  <si>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>BOLIVIA: POBLACIÓN PENAL, SEGÚN DEPARTAMENTO Y GRUPOS ETÁREOS, 2003 - 2012</t>
  </si>
  <si>
    <t>Cuadro Nº 3.09.04.02</t>
  </si>
  <si>
    <t xml:space="preserve"> Extranjera</t>
  </si>
  <si>
    <t xml:space="preserve"> Boliviana</t>
  </si>
  <si>
    <r>
      <t xml:space="preserve">2006 </t>
    </r>
    <r>
      <rPr>
        <b/>
        <vertAlign val="superscript"/>
        <sz val="9"/>
        <color indexed="56"/>
        <rFont val="Arial"/>
        <family val="2"/>
      </rPr>
      <t>(**)</t>
    </r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</si>
  <si>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</si>
  <si>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>NACIONALIDAD</t>
  </si>
  <si>
    <t>BOLIVIA: POBLACIÓN PENAL, SEGÚN NACIONALIDAD Y DEPARTAMENTO, 2003  - 2012</t>
  </si>
  <si>
    <t>Cuadro Nº 3.09.04.03</t>
  </si>
  <si>
    <t>DEPARTAMENTO</t>
  </si>
  <si>
    <t>Detención preventiva</t>
  </si>
  <si>
    <t>Casos resueltos</t>
  </si>
  <si>
    <t>BOLIVIA: CASOS RESUELTOS POR EL PODER JUDICIAL, SEGÚN DEPARTAMENTO, 2003 - 2012</t>
  </si>
  <si>
    <t>Cuadro Nº 3.09.04.05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</si>
  <si>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</si>
  <si>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</si>
  <si>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</si>
  <si>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</si>
  <si>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</si>
  <si>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</si>
  <si>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</si>
  <si>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</si>
  <si>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</si>
  <si>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</si>
  <si>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</si>
  <si>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</si>
  <si>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</si>
  <si>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</si>
  <si>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>Otros delitos comunes</t>
  </si>
  <si>
    <t>DEPARTAMENTO Y TIPO DE DELITO</t>
  </si>
  <si>
    <t xml:space="preserve">    Narcotráfico</t>
  </si>
  <si>
    <t xml:space="preserve">    Violación</t>
  </si>
  <si>
    <t xml:space="preserve">    Asesinato</t>
  </si>
  <si>
    <t xml:space="preserve">    Homicidio</t>
  </si>
  <si>
    <t xml:space="preserve">    Robo</t>
  </si>
  <si>
    <t xml:space="preserve">     Violencia Familiar</t>
  </si>
  <si>
    <t xml:space="preserve">     Feminicidio</t>
  </si>
  <si>
    <t>Fuente: Dirección General de Régimen Penitenciario</t>
  </si>
  <si>
    <t>Instituto Nacional de Estadística</t>
  </si>
  <si>
    <t>Cuadro Nº 3.08.04.04</t>
  </si>
  <si>
    <t>DELITO</t>
  </si>
  <si>
    <t>TOTAL</t>
  </si>
  <si>
    <t>ROBO Y ROBO AGRAVADO</t>
  </si>
  <si>
    <t>LEY 1008</t>
  </si>
  <si>
    <t xml:space="preserve">VIOLACIÓN </t>
  </si>
  <si>
    <t>VIOLACIÓN NIÑO NIÑA ADOLESCENTE</t>
  </si>
  <si>
    <t>ASESINATO</t>
  </si>
  <si>
    <t>ABUSO SEXUAL</t>
  </si>
  <si>
    <t>VIOLENCIA FAMILIAR</t>
  </si>
  <si>
    <t>HOMICIDIO</t>
  </si>
  <si>
    <t>ESTAFA Y ESTAFA AGRAVADA</t>
  </si>
  <si>
    <t>ASISTENCIA FAMILIAR</t>
  </si>
  <si>
    <t>FEMINICIDIO</t>
  </si>
  <si>
    <t>TENTATIVA DE ROBO</t>
  </si>
  <si>
    <t>TENTATIVA DE HOMICIDIO</t>
  </si>
  <si>
    <t>HURTO</t>
  </si>
  <si>
    <t>LESIONES GRAVES Y LEVES</t>
  </si>
  <si>
    <t>ESTUPRO</t>
  </si>
  <si>
    <t>TENTATIVA DE VIOLACIÓN</t>
  </si>
  <si>
    <t>ABUSO DESHONESTO</t>
  </si>
  <si>
    <t xml:space="preserve">TRATA Y TRAFICO DE PERSONAS </t>
  </si>
  <si>
    <t>TENENCIA PORTE O PORTACION Y USO DE ARMAS NO CONVENCIONALES</t>
  </si>
  <si>
    <t>DELITOS CON MENOR FRECUENCIA*</t>
  </si>
  <si>
    <t>tipo_clas</t>
  </si>
  <si>
    <t>Etiquetas de fila</t>
  </si>
  <si>
    <t>Total general</t>
  </si>
  <si>
    <t>Suma de TOTAL</t>
  </si>
  <si>
    <t>DELITOS MAS PREDOMINANTES A NIVEL NACIONAL GESTIÓN 2016</t>
  </si>
  <si>
    <t>DETALLE</t>
  </si>
  <si>
    <t>LA PAZ</t>
  </si>
  <si>
    <t>CBBA</t>
  </si>
  <si>
    <t>S C</t>
  </si>
  <si>
    <t>CHUQ</t>
  </si>
  <si>
    <t>ORU</t>
  </si>
  <si>
    <t>POT</t>
  </si>
  <si>
    <t>TAR</t>
  </si>
  <si>
    <t>BENI</t>
  </si>
  <si>
    <t>PAN</t>
  </si>
  <si>
    <t>VIOLACION</t>
  </si>
  <si>
    <t>DELITOS DE MENOR MAGNITUD</t>
  </si>
  <si>
    <t>ESTAFA</t>
  </si>
  <si>
    <t>LESIONES GRAVES</t>
  </si>
  <si>
    <t>TENTATIVA DE VIOLACION</t>
  </si>
  <si>
    <t>FALSEDAD MATERIAL</t>
  </si>
  <si>
    <t>SECUESTRO</t>
  </si>
  <si>
    <t>TRATA Y TRAFICO DE PERSONAS</t>
  </si>
  <si>
    <t>TENTATIVA DE ASESINATO</t>
  </si>
  <si>
    <t>DELITOS MAS PREDOMINANTES A NIVEL NACIONAL GESTIÓN 2017</t>
  </si>
  <si>
    <t xml:space="preserve">DELITOS CON MENOR FRECUENCIA </t>
  </si>
  <si>
    <t>CORRUPCION DE MENORES</t>
  </si>
  <si>
    <t>PROXENITISTMO</t>
  </si>
  <si>
    <t>INFANTICIDIO</t>
  </si>
  <si>
    <t>PARRICIDIO</t>
  </si>
  <si>
    <t>TERRORISMO</t>
  </si>
  <si>
    <t>ORGANIZACIÓN CRIMINAL</t>
  </si>
  <si>
    <t>Observatorio Boliviano de Seguridad Ciudadana y Lucha Contra las Drogas</t>
  </si>
  <si>
    <t>Narcotráfico</t>
  </si>
  <si>
    <t>Asesinato</t>
  </si>
  <si>
    <t>Homicidio</t>
  </si>
  <si>
    <t>Robo</t>
  </si>
  <si>
    <t>Violencia Familiar</t>
  </si>
  <si>
    <t>Feminicidio</t>
  </si>
  <si>
    <r>
      <t>Violación</t>
    </r>
    <r>
      <rPr>
        <vertAlign val="superscript"/>
        <sz val="9"/>
        <rFont val="Arial"/>
        <family val="2"/>
      </rPr>
      <t>(1)</t>
    </r>
  </si>
  <si>
    <t>(1): tambien incluye informacion sobre Violación niño, niña y adolescente</t>
  </si>
  <si>
    <t>(p): Preliminar</t>
  </si>
  <si>
    <t>2023(p)</t>
  </si>
  <si>
    <t>BOLIVIA: POBLACIÓN PENAL, SEGÚN DEPARTAMENTO Y TIPO DE DELITO, 2009 - 2023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</si>
</sst>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_(* #,##0.00_);_(* \(#,##0.00\);_(* &quot;-&quot;??_);_(@_)"/>
    <numFmt numFmtId="166" formatCode="#,##0;[Red]#,##0"/>
    <numFmt numFmtId="167" formatCode="#,##0.00;[Red]#,##0.00"/>
    <numFmt numFmtId="168" formatCode="0;[Red]0"/>
    <numFmt numFmtId="169" formatCode="_(* #,##0_);_(* \(#,##0\);_(* &quot;-&quot;??_);_(@_)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8"/>
      <color indexed="18"/>
      <name val="Arial"/>
      <family val="2"/>
    </font>
    <font>
      <b/>
      <vertAlign val="superscript"/>
      <sz val="8"/>
      <color indexed="56"/>
      <name val="Arial"/>
      <family val="2"/>
    </font>
    <font>
      <sz val="8"/>
      <color indexed="1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3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FFFF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sz val="9"/>
      <color rgb="FF000080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  <font>
      <b/>
      <i/>
      <sz val="10"/>
      <color rgb="FF17223D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060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0">
    <xf numFmtId="0" fontId="0" fillId="0" borderId="0"/>
    <xf numFmtId="0" fontId="1" fillId="0" borderId="0"/>
    <xf numFmtId="0" fontId="22" fillId="0" borderId="0"/>
    <xf numFmtId="0" fontId="1" fillId="0" borderId="0" applyFont="0" applyFill="0" applyBorder="0" applyAlignment="0" applyProtection="0"/>
    <xf numFmtId="0" fontId="27" fillId="0" borderId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321">
    <xf numFmtId="0" fontId="0" fillId="0" borderId="0" xfId="0"/>
    <xf numFmtId="0" fontId="2" fillId="0" borderId="0" xfId="1" applyFont="1"/>
    <xf numFmtId="166" fontId="2" fillId="0" borderId="0" xfId="1" applyNumberFormat="1" applyFont="1"/>
    <xf numFmtId="0" fontId="3" fillId="2" borderId="0" xfId="1" applyFont="1" applyFill="1"/>
    <xf numFmtId="0" fontId="3" fillId="0" borderId="0" xfId="1" applyFont="1"/>
    <xf numFmtId="0" fontId="4" fillId="0" borderId="0" xfId="1" applyFont="1"/>
    <xf numFmtId="166" fontId="4" fillId="0" borderId="0" xfId="1" applyNumberFormat="1" applyFont="1"/>
    <xf numFmtId="0" fontId="4" fillId="2" borderId="0" xfId="1" applyFont="1" applyFill="1"/>
    <xf numFmtId="0" fontId="5" fillId="0" borderId="0" xfId="1" applyFont="1"/>
    <xf numFmtId="166" fontId="5" fillId="0" borderId="0" xfId="1" applyNumberFormat="1" applyFont="1"/>
    <xf numFmtId="0" fontId="5" fillId="2" borderId="0" xfId="1" applyFont="1" applyFill="1"/>
    <xf numFmtId="3" fontId="5" fillId="0" borderId="0" xfId="1" applyNumberFormat="1" applyFont="1"/>
    <xf numFmtId="0" fontId="5" fillId="0" borderId="0" xfId="1" applyFont="1" applyAlignment="1">
      <alignment horizontal="right"/>
    </xf>
    <xf numFmtId="166" fontId="5" fillId="0" borderId="0" xfId="1" applyNumberFormat="1" applyFont="1" applyAlignment="1">
      <alignment horizontal="right"/>
    </xf>
    <xf numFmtId="166" fontId="5" fillId="2" borderId="0" xfId="1" applyNumberFormat="1" applyFont="1" applyFill="1" applyAlignment="1">
      <alignment horizontal="right"/>
    </xf>
    <xf numFmtId="0" fontId="5" fillId="2" borderId="0" xfId="1" applyFont="1" applyFill="1" applyAlignment="1">
      <alignment horizontal="left"/>
    </xf>
    <xf numFmtId="0" fontId="6" fillId="0" borderId="0" xfId="1" applyFont="1" applyAlignment="1">
      <alignment horizontal="right"/>
    </xf>
    <xf numFmtId="166" fontId="6" fillId="0" borderId="0" xfId="1" applyNumberFormat="1" applyFont="1" applyAlignment="1">
      <alignment horizontal="right"/>
    </xf>
    <xf numFmtId="0" fontId="6" fillId="2" borderId="0" xfId="1" applyFont="1" applyFill="1" applyAlignment="1">
      <alignment horizontal="right"/>
    </xf>
    <xf numFmtId="0" fontId="6" fillId="2" borderId="0" xfId="1" applyFont="1" applyFill="1" applyAlignment="1">
      <alignment horizontal="left"/>
    </xf>
    <xf numFmtId="0" fontId="4" fillId="0" borderId="0" xfId="1" applyFont="1" applyAlignment="1">
      <alignment horizontal="right"/>
    </xf>
    <xf numFmtId="166" fontId="7" fillId="0" borderId="0" xfId="1" applyNumberFormat="1" applyFont="1"/>
    <xf numFmtId="0" fontId="7" fillId="0" borderId="0" xfId="1" applyFont="1"/>
    <xf numFmtId="0" fontId="7" fillId="2" borderId="0" xfId="1" applyFont="1" applyFill="1"/>
    <xf numFmtId="0" fontId="8" fillId="2" borderId="0" xfId="1" applyFont="1" applyFill="1" applyAlignment="1">
      <alignment horizontal="right"/>
    </xf>
    <xf numFmtId="0" fontId="7" fillId="2" borderId="0" xfId="1" applyFont="1" applyFill="1" applyAlignment="1">
      <alignment horizontal="left" indent="1"/>
    </xf>
    <xf numFmtId="0" fontId="7" fillId="2" borderId="0" xfId="1" applyFont="1" applyFill="1" applyAlignment="1">
      <alignment horizontal="right"/>
    </xf>
    <xf numFmtId="166" fontId="7" fillId="2" borderId="0" xfId="1" applyNumberFormat="1" applyFont="1" applyFill="1" applyAlignment="1">
      <alignment horizontal="right"/>
    </xf>
    <xf numFmtId="167" fontId="8" fillId="2" borderId="1" xfId="1" applyNumberFormat="1" applyFont="1" applyFill="1" applyBorder="1"/>
    <xf numFmtId="167" fontId="8" fillId="2" borderId="2" xfId="1" applyNumberFormat="1" applyFont="1" applyFill="1" applyBorder="1"/>
    <xf numFmtId="167" fontId="8" fillId="2" borderId="3" xfId="1" applyNumberFormat="1" applyFont="1" applyFill="1" applyBorder="1"/>
    <xf numFmtId="0" fontId="8" fillId="2" borderId="4" xfId="1" applyFont="1" applyFill="1" applyBorder="1"/>
    <xf numFmtId="0" fontId="4" fillId="0" borderId="5" xfId="1" applyFont="1" applyBorder="1"/>
    <xf numFmtId="0" fontId="4" fillId="0" borderId="6" xfId="1" applyFont="1" applyBorder="1"/>
    <xf numFmtId="166" fontId="7" fillId="0" borderId="6" xfId="1" applyNumberFormat="1" applyFont="1" applyBorder="1"/>
    <xf numFmtId="166" fontId="7" fillId="2" borderId="6" xfId="1" applyNumberFormat="1" applyFont="1" applyFill="1" applyBorder="1"/>
    <xf numFmtId="166" fontId="7" fillId="2" borderId="6" xfId="1" applyNumberFormat="1" applyFont="1" applyFill="1" applyBorder="1" applyAlignment="1">
      <alignment horizontal="right"/>
    </xf>
    <xf numFmtId="166" fontId="7" fillId="2" borderId="7" xfId="1" applyNumberFormat="1" applyFont="1" applyFill="1" applyBorder="1" applyAlignment="1">
      <alignment horizontal="right"/>
    </xf>
    <xf numFmtId="0" fontId="7" fillId="2" borderId="8" xfId="1" applyFont="1" applyFill="1" applyBorder="1"/>
    <xf numFmtId="0" fontId="9" fillId="0" borderId="0" xfId="1" applyFont="1"/>
    <xf numFmtId="0" fontId="9" fillId="0" borderId="5" xfId="1" applyFont="1" applyBorder="1"/>
    <xf numFmtId="166" fontId="9" fillId="0" borderId="6" xfId="1" applyNumberFormat="1" applyFont="1" applyBorder="1"/>
    <xf numFmtId="166" fontId="8" fillId="0" borderId="6" xfId="1" applyNumberFormat="1" applyFont="1" applyBorder="1"/>
    <xf numFmtId="166" fontId="8" fillId="2" borderId="6" xfId="1" applyNumberFormat="1" applyFont="1" applyFill="1" applyBorder="1" applyAlignment="1">
      <alignment horizontal="right"/>
    </xf>
    <xf numFmtId="166" fontId="8" fillId="2" borderId="7" xfId="1" applyNumberFormat="1" applyFont="1" applyFill="1" applyBorder="1" applyAlignment="1">
      <alignment horizontal="right"/>
    </xf>
    <xf numFmtId="0" fontId="8" fillId="2" borderId="8" xfId="1" applyFont="1" applyFill="1" applyBorder="1" applyAlignment="1">
      <alignment horizontal="left"/>
    </xf>
    <xf numFmtId="166" fontId="8" fillId="2" borderId="6" xfId="1" applyNumberFormat="1" applyFont="1" applyFill="1" applyBorder="1"/>
    <xf numFmtId="166" fontId="8" fillId="2" borderId="7" xfId="1" applyNumberFormat="1" applyFont="1" applyFill="1" applyBorder="1"/>
    <xf numFmtId="0" fontId="8" fillId="2" borderId="8" xfId="1" applyFont="1" applyFill="1" applyBorder="1"/>
    <xf numFmtId="167" fontId="8" fillId="2" borderId="5" xfId="1" applyNumberFormat="1" applyFont="1" applyFill="1" applyBorder="1"/>
    <xf numFmtId="167" fontId="8" fillId="2" borderId="6" xfId="1" applyNumberFormat="1" applyFont="1" applyFill="1" applyBorder="1"/>
    <xf numFmtId="167" fontId="8" fillId="2" borderId="7" xfId="1" applyNumberFormat="1" applyFont="1" applyFill="1" applyBorder="1"/>
    <xf numFmtId="166" fontId="4" fillId="2" borderId="0" xfId="1" applyNumberFormat="1" applyFont="1" applyFill="1"/>
    <xf numFmtId="166" fontId="4" fillId="0" borderId="6" xfId="1" applyNumberFormat="1" applyFont="1" applyBorder="1"/>
    <xf numFmtId="166" fontId="4" fillId="0" borderId="5" xfId="1" applyNumberFormat="1" applyFont="1" applyBorder="1"/>
    <xf numFmtId="166" fontId="7" fillId="2" borderId="7" xfId="1" applyNumberFormat="1" applyFont="1" applyFill="1" applyBorder="1"/>
    <xf numFmtId="0" fontId="9" fillId="3" borderId="9" xfId="1" applyFont="1" applyFill="1" applyBorder="1"/>
    <xf numFmtId="166" fontId="9" fillId="3" borderId="10" xfId="1" applyNumberFormat="1" applyFont="1" applyFill="1" applyBorder="1"/>
    <xf numFmtId="166" fontId="8" fillId="3" borderId="10" xfId="1" applyNumberFormat="1" applyFont="1" applyFill="1" applyBorder="1"/>
    <xf numFmtId="166" fontId="8" fillId="3" borderId="11" xfId="1" applyNumberFormat="1" applyFont="1" applyFill="1" applyBorder="1"/>
    <xf numFmtId="0" fontId="8" fillId="3" borderId="12" xfId="1" applyFont="1" applyFill="1" applyBorder="1" applyAlignment="1">
      <alignment horizontal="left"/>
    </xf>
    <xf numFmtId="0" fontId="8" fillId="0" borderId="13" xfId="1" applyFont="1" applyBorder="1" applyAlignment="1">
      <alignment horizontal="center" vertical="center"/>
    </xf>
    <xf numFmtId="0" fontId="11" fillId="0" borderId="0" xfId="1" applyFont="1"/>
    <xf numFmtId="166" fontId="11" fillId="0" borderId="0" xfId="1" applyNumberFormat="1" applyFont="1"/>
    <xf numFmtId="0" fontId="11" fillId="2" borderId="0" xfId="1" applyFont="1" applyFill="1"/>
    <xf numFmtId="0" fontId="2" fillId="2" borderId="0" xfId="1" applyFont="1" applyFill="1"/>
    <xf numFmtId="0" fontId="12" fillId="2" borderId="0" xfId="1" applyFont="1" applyFill="1"/>
    <xf numFmtId="0" fontId="12" fillId="2" borderId="0" xfId="1" applyFont="1" applyFill="1" applyAlignment="1">
      <alignment horizontal="right"/>
    </xf>
    <xf numFmtId="166" fontId="12" fillId="2" borderId="0" xfId="1" applyNumberFormat="1" applyFont="1" applyFill="1" applyAlignment="1">
      <alignment horizontal="right"/>
    </xf>
    <xf numFmtId="0" fontId="13" fillId="0" borderId="0" xfId="1" applyFont="1"/>
    <xf numFmtId="0" fontId="14" fillId="0" borderId="0" xfId="1" applyFont="1"/>
    <xf numFmtId="0" fontId="15" fillId="0" borderId="0" xfId="1" applyFont="1"/>
    <xf numFmtId="0" fontId="15" fillId="2" borderId="0" xfId="1" applyFont="1" applyFill="1"/>
    <xf numFmtId="0" fontId="16" fillId="0" borderId="0" xfId="1" applyFont="1"/>
    <xf numFmtId="0" fontId="16" fillId="2" borderId="0" xfId="1" applyFont="1" applyFill="1"/>
    <xf numFmtId="0" fontId="16" fillId="2" borderId="0" xfId="1" applyFont="1" applyFill="1" applyAlignment="1">
      <alignment horizontal="left" indent="1"/>
    </xf>
    <xf numFmtId="166" fontId="16" fillId="2" borderId="0" xfId="1" applyNumberFormat="1" applyFont="1" applyFill="1" applyAlignment="1">
      <alignment horizontal="right"/>
    </xf>
    <xf numFmtId="0" fontId="16" fillId="0" borderId="1" xfId="1" applyFont="1" applyBorder="1"/>
    <xf numFmtId="0" fontId="16" fillId="0" borderId="2" xfId="1" applyFont="1" applyBorder="1"/>
    <xf numFmtId="166" fontId="16" fillId="2" borderId="2" xfId="1" applyNumberFormat="1" applyFont="1" applyFill="1" applyBorder="1"/>
    <xf numFmtId="166" fontId="16" fillId="2" borderId="2" xfId="1" applyNumberFormat="1" applyFont="1" applyFill="1" applyBorder="1" applyAlignment="1">
      <alignment horizontal="right"/>
    </xf>
    <xf numFmtId="166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/>
    <xf numFmtId="0" fontId="16" fillId="0" borderId="5" xfId="1" applyFont="1" applyBorder="1"/>
    <xf numFmtId="0" fontId="16" fillId="0" borderId="6" xfId="1" applyFont="1" applyBorder="1"/>
    <xf numFmtId="166" fontId="16" fillId="2" borderId="6" xfId="1" applyNumberFormat="1" applyFont="1" applyFill="1" applyBorder="1"/>
    <xf numFmtId="166" fontId="16" fillId="2" borderId="6" xfId="1" applyNumberFormat="1" applyFont="1" applyFill="1" applyBorder="1" applyAlignment="1">
      <alignment horizontal="right"/>
    </xf>
    <xf numFmtId="166" fontId="16" fillId="2" borderId="7" xfId="1" applyNumberFormat="1" applyFont="1" applyFill="1" applyBorder="1" applyAlignment="1">
      <alignment horizontal="right"/>
    </xf>
    <xf numFmtId="0" fontId="16" fillId="2" borderId="8" xfId="1" applyFont="1" applyFill="1" applyBorder="1"/>
    <xf numFmtId="0" fontId="17" fillId="0" borderId="5" xfId="1" applyFont="1" applyBorder="1"/>
    <xf numFmtId="166" fontId="17" fillId="2" borderId="6" xfId="1" applyNumberFormat="1" applyFont="1" applyFill="1" applyBorder="1" applyAlignment="1">
      <alignment horizontal="right"/>
    </xf>
    <xf numFmtId="166" fontId="17" fillId="2" borderId="7" xfId="1" applyNumberFormat="1" applyFont="1" applyFill="1" applyBorder="1" applyAlignment="1">
      <alignment horizontal="right"/>
    </xf>
    <xf numFmtId="0" fontId="17" fillId="4" borderId="8" xfId="1" applyFont="1" applyFill="1" applyBorder="1"/>
    <xf numFmtId="166" fontId="16" fillId="2" borderId="7" xfId="1" applyNumberFormat="1" applyFont="1" applyFill="1" applyBorder="1"/>
    <xf numFmtId="0" fontId="16" fillId="4" borderId="8" xfId="1" applyFont="1" applyFill="1" applyBorder="1"/>
    <xf numFmtId="166" fontId="17" fillId="2" borderId="6" xfId="1" applyNumberFormat="1" applyFont="1" applyFill="1" applyBorder="1"/>
    <xf numFmtId="166" fontId="17" fillId="2" borderId="7" xfId="1" applyNumberFormat="1" applyFont="1" applyFill="1" applyBorder="1"/>
    <xf numFmtId="3" fontId="16" fillId="0" borderId="6" xfId="1" applyNumberFormat="1" applyFont="1" applyBorder="1"/>
    <xf numFmtId="3" fontId="17" fillId="2" borderId="6" xfId="1" applyNumberFormat="1" applyFont="1" applyFill="1" applyBorder="1" applyAlignment="1">
      <alignment horizontal="right"/>
    </xf>
    <xf numFmtId="3" fontId="17" fillId="2" borderId="6" xfId="1" applyNumberFormat="1" applyFont="1" applyFill="1" applyBorder="1"/>
    <xf numFmtId="0" fontId="17" fillId="3" borderId="9" xfId="1" applyFont="1" applyFill="1" applyBorder="1"/>
    <xf numFmtId="166" fontId="17" fillId="3" borderId="10" xfId="1" applyNumberFormat="1" applyFont="1" applyFill="1" applyBorder="1"/>
    <xf numFmtId="166" fontId="17" fillId="3" borderId="11" xfId="1" applyNumberFormat="1" applyFont="1" applyFill="1" applyBorder="1"/>
    <xf numFmtId="0" fontId="17" fillId="3" borderId="12" xfId="1" applyFont="1" applyFill="1" applyBorder="1"/>
    <xf numFmtId="0" fontId="17" fillId="0" borderId="13" xfId="1" applyFont="1" applyBorder="1" applyAlignment="1">
      <alignment horizontal="center"/>
    </xf>
    <xf numFmtId="0" fontId="13" fillId="2" borderId="0" xfId="1" applyFont="1" applyFill="1"/>
    <xf numFmtId="0" fontId="19" fillId="2" borderId="0" xfId="1" applyFont="1" applyFill="1"/>
    <xf numFmtId="0" fontId="19" fillId="2" borderId="0" xfId="1" applyFont="1" applyFill="1" applyAlignment="1">
      <alignment horizontal="right"/>
    </xf>
    <xf numFmtId="166" fontId="19" fillId="2" borderId="0" xfId="1" applyNumberFormat="1" applyFont="1" applyFill="1" applyAlignment="1">
      <alignment horizontal="right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7" fillId="2" borderId="0" xfId="1" applyFont="1" applyFill="1" applyAlignment="1">
      <alignment horizontal="center"/>
    </xf>
    <xf numFmtId="0" fontId="14" fillId="0" borderId="1" xfId="1" applyFont="1" applyBorder="1"/>
    <xf numFmtId="3" fontId="16" fillId="0" borderId="2" xfId="1" applyNumberFormat="1" applyFont="1" applyBorder="1"/>
    <xf numFmtId="3" fontId="16" fillId="2" borderId="2" xfId="1" applyNumberFormat="1" applyFont="1" applyFill="1" applyBorder="1"/>
    <xf numFmtId="3" fontId="16" fillId="2" borderId="2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vertical="center" wrapText="1" indent="2"/>
    </xf>
    <xf numFmtId="0" fontId="14" fillId="0" borderId="5" xfId="1" applyFont="1" applyBorder="1"/>
    <xf numFmtId="3" fontId="16" fillId="2" borderId="6" xfId="1" applyNumberFormat="1" applyFont="1" applyFill="1" applyBorder="1"/>
    <xf numFmtId="3" fontId="16" fillId="2" borderId="6" xfId="1" applyNumberFormat="1" applyFont="1" applyFill="1" applyBorder="1" applyAlignment="1">
      <alignment horizontal="right"/>
    </xf>
    <xf numFmtId="0" fontId="16" fillId="2" borderId="8" xfId="1" applyFont="1" applyFill="1" applyBorder="1" applyAlignment="1">
      <alignment horizontal="left" vertical="center" wrapText="1" indent="2"/>
    </xf>
    <xf numFmtId="0" fontId="20" fillId="0" borderId="5" xfId="1" applyFont="1" applyBorder="1"/>
    <xf numFmtId="3" fontId="17" fillId="0" borderId="6" xfId="1" applyNumberFormat="1" applyFont="1" applyBorder="1"/>
    <xf numFmtId="0" fontId="17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2"/>
    </xf>
    <xf numFmtId="0" fontId="16" fillId="2" borderId="8" xfId="1" applyFont="1" applyFill="1" applyBorder="1" applyAlignment="1">
      <alignment horizontal="left" vertical="center" wrapText="1" indent="1"/>
    </xf>
    <xf numFmtId="3" fontId="14" fillId="0" borderId="5" xfId="1" applyNumberFormat="1" applyFont="1" applyBorder="1"/>
    <xf numFmtId="3" fontId="20" fillId="3" borderId="9" xfId="1" applyNumberFormat="1" applyFont="1" applyFill="1" applyBorder="1"/>
    <xf numFmtId="3" fontId="17" fillId="3" borderId="10" xfId="1" applyNumberFormat="1" applyFont="1" applyFill="1" applyBorder="1"/>
    <xf numFmtId="3" fontId="17" fillId="3" borderId="10" xfId="1" applyNumberFormat="1" applyFont="1" applyFill="1" applyBorder="1" applyAlignment="1">
      <alignment horizontal="right"/>
    </xf>
    <xf numFmtId="166" fontId="17" fillId="3" borderId="10" xfId="1" applyNumberFormat="1" applyFont="1" applyFill="1" applyBorder="1" applyAlignment="1">
      <alignment horizontal="right"/>
    </xf>
    <xf numFmtId="166" fontId="17" fillId="3" borderId="11" xfId="1" applyNumberFormat="1" applyFont="1" applyFill="1" applyBorder="1" applyAlignment="1">
      <alignment horizontal="right"/>
    </xf>
    <xf numFmtId="0" fontId="17" fillId="3" borderId="12" xfId="1" applyFont="1" applyFill="1" applyBorder="1" applyAlignment="1">
      <alignment horizontal="left" indent="1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21" fillId="0" borderId="0" xfId="1" applyFont="1"/>
    <xf numFmtId="168" fontId="13" fillId="0" borderId="0" xfId="1" applyNumberFormat="1" applyFont="1"/>
    <xf numFmtId="166" fontId="15" fillId="0" borderId="0" xfId="1" applyNumberFormat="1" applyFont="1"/>
    <xf numFmtId="166" fontId="13" fillId="0" borderId="0" xfId="1" applyNumberFormat="1" applyFont="1"/>
    <xf numFmtId="168" fontId="23" fillId="0" borderId="0" xfId="1" applyNumberFormat="1" applyFont="1"/>
    <xf numFmtId="0" fontId="23" fillId="0" borderId="0" xfId="1" applyFont="1"/>
    <xf numFmtId="166" fontId="23" fillId="0" borderId="0" xfId="1" applyNumberFormat="1" applyFont="1"/>
    <xf numFmtId="166" fontId="24" fillId="0" borderId="0" xfId="1" applyNumberFormat="1" applyFont="1"/>
    <xf numFmtId="0" fontId="24" fillId="0" borderId="0" xfId="1" applyFont="1"/>
    <xf numFmtId="166" fontId="23" fillId="2" borderId="0" xfId="1" applyNumberFormat="1" applyFont="1" applyFill="1"/>
    <xf numFmtId="166" fontId="24" fillId="0" borderId="0" xfId="1" applyNumberFormat="1" applyFont="1" applyAlignment="1">
      <alignment horizontal="right"/>
    </xf>
    <xf numFmtId="168" fontId="16" fillId="0" borderId="0" xfId="1" applyNumberFormat="1" applyFont="1"/>
    <xf numFmtId="166" fontId="16" fillId="2" borderId="0" xfId="1" applyNumberFormat="1" applyFont="1" applyFill="1"/>
    <xf numFmtId="166" fontId="7" fillId="2" borderId="0" xfId="1" applyNumberFormat="1" applyFont="1" applyFill="1"/>
    <xf numFmtId="166" fontId="16" fillId="5" borderId="1" xfId="1" applyNumberFormat="1" applyFont="1" applyFill="1" applyBorder="1"/>
    <xf numFmtId="3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indent="2"/>
    </xf>
    <xf numFmtId="166" fontId="16" fillId="5" borderId="5" xfId="1" applyNumberFormat="1" applyFont="1" applyFill="1" applyBorder="1"/>
    <xf numFmtId="3" fontId="16" fillId="2" borderId="7" xfId="1" applyNumberFormat="1" applyFont="1" applyFill="1" applyBorder="1"/>
    <xf numFmtId="0" fontId="25" fillId="0" borderId="0" xfId="1" applyFont="1"/>
    <xf numFmtId="166" fontId="17" fillId="5" borderId="5" xfId="1" applyNumberFormat="1" applyFont="1" applyFill="1" applyBorder="1"/>
    <xf numFmtId="3" fontId="17" fillId="2" borderId="7" xfId="1" applyNumberFormat="1" applyFont="1" applyFill="1" applyBorder="1"/>
    <xf numFmtId="3" fontId="17" fillId="2" borderId="7" xfId="1" applyNumberFormat="1" applyFont="1" applyFill="1" applyBorder="1" applyAlignment="1">
      <alignment horizontal="right"/>
    </xf>
    <xf numFmtId="3" fontId="16" fillId="2" borderId="7" xfId="1" applyNumberFormat="1" applyFont="1" applyFill="1" applyBorder="1" applyAlignment="1">
      <alignment horizontal="right"/>
    </xf>
    <xf numFmtId="167" fontId="16" fillId="2" borderId="8" xfId="1" applyNumberFormat="1" applyFont="1" applyFill="1" applyBorder="1" applyAlignment="1">
      <alignment horizontal="left" indent="1"/>
    </xf>
    <xf numFmtId="0" fontId="16" fillId="5" borderId="5" xfId="1" applyFont="1" applyFill="1" applyBorder="1"/>
    <xf numFmtId="3" fontId="17" fillId="6" borderId="9" xfId="1" applyNumberFormat="1" applyFont="1" applyFill="1" applyBorder="1"/>
    <xf numFmtId="3" fontId="17" fillId="6" borderId="10" xfId="1" applyNumberFormat="1" applyFont="1" applyFill="1" applyBorder="1"/>
    <xf numFmtId="3" fontId="17" fillId="6" borderId="11" xfId="1" applyNumberFormat="1" applyFont="1" applyFill="1" applyBorder="1"/>
    <xf numFmtId="0" fontId="17" fillId="6" borderId="12" xfId="1" applyFont="1" applyFill="1" applyBorder="1" applyAlignment="1">
      <alignment horizontal="left" indent="1"/>
    </xf>
    <xf numFmtId="3" fontId="26" fillId="2" borderId="20" xfId="1" applyNumberFormat="1" applyFont="1" applyFill="1" applyBorder="1"/>
    <xf numFmtId="3" fontId="26" fillId="2" borderId="0" xfId="1" applyNumberFormat="1" applyFont="1" applyFill="1"/>
    <xf numFmtId="0" fontId="13" fillId="0" borderId="0" xfId="1" applyFont="1" applyAlignment="1">
      <alignment wrapText="1"/>
    </xf>
    <xf numFmtId="0" fontId="14" fillId="5" borderId="0" xfId="1" applyFont="1" applyFill="1"/>
    <xf numFmtId="0" fontId="16" fillId="2" borderId="0" xfId="1" applyFont="1" applyFill="1" applyAlignment="1">
      <alignment horizontal="center"/>
    </xf>
    <xf numFmtId="166" fontId="14" fillId="0" borderId="1" xfId="1" applyNumberFormat="1" applyFont="1" applyBorder="1"/>
    <xf numFmtId="0" fontId="14" fillId="0" borderId="2" xfId="1" applyFont="1" applyBorder="1"/>
    <xf numFmtId="0" fontId="16" fillId="2" borderId="2" xfId="1" applyFont="1" applyFill="1" applyBorder="1"/>
    <xf numFmtId="0" fontId="16" fillId="2" borderId="16" xfId="1" applyFont="1" applyFill="1" applyBorder="1" applyAlignment="1">
      <alignment horizontal="left" indent="2"/>
    </xf>
    <xf numFmtId="166" fontId="14" fillId="0" borderId="5" xfId="1" applyNumberFormat="1" applyFont="1" applyBorder="1"/>
    <xf numFmtId="0" fontId="14" fillId="0" borderId="6" xfId="1" applyFont="1" applyBorder="1"/>
    <xf numFmtId="0" fontId="16" fillId="2" borderId="6" xfId="1" applyFont="1" applyFill="1" applyBorder="1"/>
    <xf numFmtId="0" fontId="16" fillId="2" borderId="17" xfId="1" applyFont="1" applyFill="1" applyBorder="1" applyAlignment="1">
      <alignment horizontal="left" indent="2"/>
    </xf>
    <xf numFmtId="0" fontId="20" fillId="0" borderId="0" xfId="1" applyFont="1"/>
    <xf numFmtId="166" fontId="20" fillId="0" borderId="5" xfId="1" applyNumberFormat="1" applyFont="1" applyBorder="1"/>
    <xf numFmtId="0" fontId="20" fillId="0" borderId="6" xfId="1" applyFont="1" applyBorder="1"/>
    <xf numFmtId="0" fontId="17" fillId="2" borderId="6" xfId="1" applyFont="1" applyFill="1" applyBorder="1"/>
    <xf numFmtId="0" fontId="17" fillId="2" borderId="17" xfId="1" applyFont="1" applyFill="1" applyBorder="1" applyAlignment="1">
      <alignment horizontal="left" vertical="center" indent="1"/>
    </xf>
    <xf numFmtId="0" fontId="17" fillId="2" borderId="17" xfId="1" applyFont="1" applyFill="1" applyBorder="1" applyAlignment="1">
      <alignment horizontal="left" indent="1"/>
    </xf>
    <xf numFmtId="0" fontId="14" fillId="5" borderId="6" xfId="1" applyFont="1" applyFill="1" applyBorder="1"/>
    <xf numFmtId="166" fontId="14" fillId="5" borderId="5" xfId="1" applyNumberFormat="1" applyFont="1" applyFill="1" applyBorder="1"/>
    <xf numFmtId="0" fontId="20" fillId="5" borderId="6" xfId="1" applyFont="1" applyFill="1" applyBorder="1"/>
    <xf numFmtId="166" fontId="17" fillId="5" borderId="6" xfId="1" applyNumberFormat="1" applyFont="1" applyFill="1" applyBorder="1"/>
    <xf numFmtId="166" fontId="20" fillId="3" borderId="21" xfId="1" applyNumberFormat="1" applyFont="1" applyFill="1" applyBorder="1"/>
    <xf numFmtId="166" fontId="17" fillId="3" borderId="22" xfId="1" applyNumberFormat="1" applyFont="1" applyFill="1" applyBorder="1"/>
    <xf numFmtId="0" fontId="17" fillId="3" borderId="23" xfId="1" applyFont="1" applyFill="1" applyBorder="1" applyAlignment="1">
      <alignment horizontal="left" indent="1"/>
    </xf>
    <xf numFmtId="0" fontId="14" fillId="5" borderId="24" xfId="1" applyFont="1" applyFill="1" applyBorder="1"/>
    <xf numFmtId="0" fontId="14" fillId="5" borderId="20" xfId="1" applyFont="1" applyFill="1" applyBorder="1"/>
    <xf numFmtId="0" fontId="16" fillId="5" borderId="20" xfId="1" applyFont="1" applyFill="1" applyBorder="1"/>
    <xf numFmtId="0" fontId="16" fillId="5" borderId="18" xfId="1" applyFont="1" applyFill="1" applyBorder="1" applyAlignment="1">
      <alignment vertical="center" wrapText="1"/>
    </xf>
    <xf numFmtId="0" fontId="17" fillId="0" borderId="14" xfId="1" applyFont="1" applyBorder="1" applyAlignment="1">
      <alignment horizontal="center"/>
    </xf>
    <xf numFmtId="0" fontId="17" fillId="0" borderId="14" xfId="1" applyFont="1" applyBorder="1" applyAlignment="1">
      <alignment horizontal="center" wrapText="1"/>
    </xf>
    <xf numFmtId="0" fontId="17" fillId="0" borderId="14" xfId="1" applyFont="1" applyBorder="1" applyAlignment="1">
      <alignment horizontal="center" vertical="center" wrapText="1"/>
    </xf>
    <xf numFmtId="0" fontId="21" fillId="2" borderId="0" xfId="1" applyFont="1" applyFill="1"/>
    <xf numFmtId="0" fontId="29" fillId="0" borderId="0" xfId="1" applyFont="1"/>
    <xf numFmtId="3" fontId="29" fillId="0" borderId="0" xfId="1" applyNumberFormat="1" applyFont="1" applyAlignment="1">
      <alignment horizontal="right"/>
    </xf>
    <xf numFmtId="0" fontId="1" fillId="0" borderId="0" xfId="1"/>
    <xf numFmtId="0" fontId="1" fillId="0" borderId="0" xfId="1" applyAlignment="1">
      <alignment horizontal="right"/>
    </xf>
    <xf numFmtId="0" fontId="29" fillId="0" borderId="0" xfId="1" applyFont="1" applyAlignment="1">
      <alignment horizontal="right"/>
    </xf>
    <xf numFmtId="0" fontId="1" fillId="0" borderId="0" xfId="1" applyAlignment="1">
      <alignment vertical="center"/>
    </xf>
    <xf numFmtId="0" fontId="30" fillId="0" borderId="0" xfId="1" applyFont="1"/>
    <xf numFmtId="0" fontId="29" fillId="0" borderId="0" xfId="1" applyFont="1" applyAlignment="1">
      <alignment horizontal="right" indent="5"/>
    </xf>
    <xf numFmtId="169" fontId="29" fillId="0" borderId="0" xfId="1" applyNumberFormat="1" applyFont="1" applyAlignment="1">
      <alignment horizontal="right"/>
    </xf>
    <xf numFmtId="0" fontId="29" fillId="0" borderId="0" xfId="1" applyFont="1" applyAlignment="1">
      <alignment horizontal="left" wrapText="1"/>
    </xf>
    <xf numFmtId="0" fontId="31" fillId="7" borderId="0" xfId="0" applyFont="1" applyFill="1" applyAlignment="1">
      <alignment horizontal="center" vertical="center" wrapText="1"/>
    </xf>
    <xf numFmtId="0" fontId="31" fillId="7" borderId="25" xfId="0" applyFont="1" applyFill="1" applyBorder="1" applyAlignment="1">
      <alignment horizontal="center" vertical="center"/>
    </xf>
    <xf numFmtId="0" fontId="0" fillId="8" borderId="26" xfId="0" applyFill="1" applyBorder="1" applyAlignment="1">
      <alignment horizontal="left" indent="1"/>
    </xf>
    <xf numFmtId="3" fontId="0" fillId="8" borderId="27" xfId="0" applyNumberFormat="1" applyFill="1" applyBorder="1" applyAlignment="1">
      <alignment horizontal="center" vertical="center"/>
    </xf>
    <xf numFmtId="0" fontId="0" fillId="9" borderId="28" xfId="0" applyFill="1" applyBorder="1" applyAlignment="1">
      <alignment horizontal="left" indent="1"/>
    </xf>
    <xf numFmtId="3" fontId="0" fillId="9" borderId="29" xfId="0" applyNumberFormat="1" applyFill="1" applyBorder="1" applyAlignment="1">
      <alignment horizontal="center" vertical="center"/>
    </xf>
    <xf numFmtId="0" fontId="0" fillId="8" borderId="28" xfId="0" applyFill="1" applyBorder="1" applyAlignment="1">
      <alignment horizontal="left" indent="1"/>
    </xf>
    <xf numFmtId="3" fontId="0" fillId="8" borderId="29" xfId="0" applyNumberFormat="1" applyFill="1" applyBorder="1" applyAlignment="1">
      <alignment horizontal="center" vertical="center"/>
    </xf>
    <xf numFmtId="0" fontId="32" fillId="10" borderId="30" xfId="0" applyFont="1" applyFill="1" applyBorder="1" applyAlignment="1">
      <alignment horizontal="center"/>
    </xf>
    <xf numFmtId="3" fontId="32" fillId="10" borderId="30" xfId="0" applyNumberFormat="1" applyFont="1" applyFill="1" applyBorder="1" applyAlignment="1">
      <alignment horizontal="center" vertical="center" wrapText="1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34" fillId="18" borderId="32" xfId="0" applyFont="1" applyFill="1" applyBorder="1" applyAlignment="1">
      <alignment horizontal="center" vertical="center"/>
    </xf>
    <xf numFmtId="0" fontId="34" fillId="18" borderId="33" xfId="0" applyFont="1" applyFill="1" applyBorder="1" applyAlignment="1">
      <alignment horizontal="center" vertical="center"/>
    </xf>
    <xf numFmtId="0" fontId="35" fillId="0" borderId="34" xfId="0" applyFont="1" applyBorder="1" applyAlignment="1">
      <alignment vertical="center"/>
    </xf>
    <xf numFmtId="0" fontId="35" fillId="0" borderId="33" xfId="0" applyFont="1" applyBorder="1" applyAlignment="1">
      <alignment horizontal="center" vertical="center"/>
    </xf>
    <xf numFmtId="3" fontId="34" fillId="18" borderId="33" xfId="0" applyNumberFormat="1" applyFont="1" applyFill="1" applyBorder="1" applyAlignment="1">
      <alignment horizontal="center" vertical="center"/>
    </xf>
    <xf numFmtId="3" fontId="35" fillId="0" borderId="33" xfId="0" applyNumberFormat="1" applyFont="1" applyBorder="1" applyAlignment="1">
      <alignment horizontal="center" vertical="center"/>
    </xf>
    <xf numFmtId="0" fontId="35" fillId="19" borderId="33" xfId="0" applyFont="1" applyFill="1" applyBorder="1" applyAlignment="1">
      <alignment horizontal="center" vertical="center"/>
    </xf>
    <xf numFmtId="3" fontId="35" fillId="19" borderId="33" xfId="0" applyNumberFormat="1" applyFont="1" applyFill="1" applyBorder="1" applyAlignment="1">
      <alignment horizontal="center" vertical="center"/>
    </xf>
    <xf numFmtId="0" fontId="35" fillId="4" borderId="33" xfId="0" applyFont="1" applyFill="1" applyBorder="1" applyAlignment="1">
      <alignment horizontal="center" vertical="center"/>
    </xf>
    <xf numFmtId="3" fontId="38" fillId="18" borderId="33" xfId="0" applyNumberFormat="1" applyFont="1" applyFill="1" applyBorder="1" applyAlignment="1">
      <alignment horizontal="center" vertical="center"/>
    </xf>
    <xf numFmtId="0" fontId="38" fillId="18" borderId="33" xfId="0" applyFont="1" applyFill="1" applyBorder="1" applyAlignment="1">
      <alignment horizontal="center" vertical="center"/>
    </xf>
    <xf numFmtId="0" fontId="33" fillId="18" borderId="31" xfId="0" applyFont="1" applyFill="1" applyBorder="1" applyAlignment="1">
      <alignment vertical="center"/>
    </xf>
    <xf numFmtId="0" fontId="34" fillId="18" borderId="35" xfId="0" applyFont="1" applyFill="1" applyBorder="1" applyAlignment="1">
      <alignment vertical="center"/>
    </xf>
    <xf numFmtId="0" fontId="34" fillId="18" borderId="36" xfId="0" applyFont="1" applyFill="1" applyBorder="1" applyAlignment="1">
      <alignment vertical="center"/>
    </xf>
    <xf numFmtId="0" fontId="35" fillId="0" borderId="35" xfId="0" applyFont="1" applyBorder="1" applyAlignment="1">
      <alignment vertical="center"/>
    </xf>
    <xf numFmtId="0" fontId="35" fillId="0" borderId="36" xfId="0" applyFont="1" applyBorder="1" applyAlignment="1">
      <alignment vertical="center"/>
    </xf>
    <xf numFmtId="3" fontId="34" fillId="18" borderId="35" xfId="0" applyNumberFormat="1" applyFont="1" applyFill="1" applyBorder="1" applyAlignment="1">
      <alignment vertical="center"/>
    </xf>
    <xf numFmtId="3" fontId="34" fillId="18" borderId="36" xfId="0" applyNumberFormat="1" applyFont="1" applyFill="1" applyBorder="1" applyAlignment="1">
      <alignment vertical="center"/>
    </xf>
    <xf numFmtId="0" fontId="0" fillId="0" borderId="37" xfId="0" applyBorder="1"/>
    <xf numFmtId="0" fontId="36" fillId="0" borderId="35" xfId="0" applyFont="1" applyBorder="1" applyAlignment="1">
      <alignment vertical="center"/>
    </xf>
    <xf numFmtId="3" fontId="35" fillId="0" borderId="35" xfId="0" applyNumberFormat="1" applyFont="1" applyBorder="1" applyAlignment="1">
      <alignment vertical="center"/>
    </xf>
    <xf numFmtId="3" fontId="35" fillId="0" borderId="36" xfId="0" applyNumberFormat="1" applyFont="1" applyBorder="1" applyAlignment="1">
      <alignment vertical="center"/>
    </xf>
    <xf numFmtId="0" fontId="36" fillId="19" borderId="35" xfId="0" applyFont="1" applyFill="1" applyBorder="1" applyAlignment="1">
      <alignment vertical="center"/>
    </xf>
    <xf numFmtId="0" fontId="35" fillId="19" borderId="35" xfId="0" applyFont="1" applyFill="1" applyBorder="1" applyAlignment="1">
      <alignment vertical="center"/>
    </xf>
    <xf numFmtId="0" fontId="35" fillId="19" borderId="36" xfId="0" applyFont="1" applyFill="1" applyBorder="1" applyAlignment="1">
      <alignment vertical="center"/>
    </xf>
    <xf numFmtId="0" fontId="37" fillId="0" borderId="35" xfId="0" applyFont="1" applyBorder="1" applyAlignment="1">
      <alignment vertical="center"/>
    </xf>
    <xf numFmtId="0" fontId="38" fillId="18" borderId="35" xfId="0" applyFont="1" applyFill="1" applyBorder="1" applyAlignment="1">
      <alignment vertical="center"/>
    </xf>
    <xf numFmtId="0" fontId="38" fillId="18" borderId="36" xfId="0" applyFont="1" applyFill="1" applyBorder="1" applyAlignment="1">
      <alignment vertical="center"/>
    </xf>
    <xf numFmtId="3" fontId="38" fillId="18" borderId="35" xfId="0" applyNumberFormat="1" applyFont="1" applyFill="1" applyBorder="1" applyAlignment="1">
      <alignment vertical="center"/>
    </xf>
    <xf numFmtId="3" fontId="38" fillId="18" borderId="36" xfId="0" applyNumberFormat="1" applyFont="1" applyFill="1" applyBorder="1" applyAlignment="1">
      <alignment vertical="center"/>
    </xf>
    <xf numFmtId="0" fontId="33" fillId="0" borderId="31" xfId="0" applyFont="1" applyBorder="1" applyAlignment="1">
      <alignment vertical="center"/>
    </xf>
    <xf numFmtId="0" fontId="39" fillId="0" borderId="0" xfId="1" applyFont="1"/>
    <xf numFmtId="3" fontId="41" fillId="0" borderId="0" xfId="1" applyNumberFormat="1" applyFont="1" applyAlignment="1">
      <alignment horizontal="right"/>
    </xf>
    <xf numFmtId="0" fontId="41" fillId="0" borderId="0" xfId="1" applyFont="1" applyAlignment="1">
      <alignment horizontal="right"/>
    </xf>
    <xf numFmtId="0" fontId="41" fillId="0" borderId="0" xfId="1" applyFont="1" applyAlignment="1">
      <alignment horizontal="right" indent="5"/>
    </xf>
    <xf numFmtId="169" fontId="41" fillId="0" borderId="0" xfId="1" applyNumberFormat="1" applyFont="1" applyAlignment="1">
      <alignment horizontal="right"/>
    </xf>
    <xf numFmtId="0" fontId="40" fillId="0" borderId="0" xfId="1" applyFont="1"/>
    <xf numFmtId="0" fontId="42" fillId="0" borderId="0" xfId="1" applyFont="1" applyAlignment="1">
      <alignment horizontal="right"/>
    </xf>
    <xf numFmtId="0" fontId="44" fillId="0" borderId="0" xfId="1" applyFont="1"/>
    <xf numFmtId="0" fontId="44" fillId="0" borderId="0" xfId="1" applyFont="1" applyAlignment="1">
      <alignment vertical="center"/>
    </xf>
    <xf numFmtId="0" fontId="42" fillId="0" borderId="0" xfId="1" applyFont="1" applyAlignment="1">
      <alignment vertical="center"/>
    </xf>
    <xf numFmtId="0" fontId="43" fillId="0" borderId="0" xfId="1" applyFont="1" applyAlignment="1">
      <alignment horizontal="center" vertical="center" wrapText="1"/>
    </xf>
    <xf numFmtId="0" fontId="43" fillId="0" borderId="0" xfId="1" applyFont="1" applyAlignment="1">
      <alignment horizontal="center" vertical="center"/>
    </xf>
    <xf numFmtId="166" fontId="13" fillId="5" borderId="42" xfId="1" applyNumberFormat="1" applyFont="1" applyFill="1" applyBorder="1" applyAlignment="1">
      <alignment horizontal="left" indent="1"/>
    </xf>
    <xf numFmtId="166" fontId="13" fillId="5" borderId="42" xfId="1" applyNumberFormat="1" applyFont="1" applyFill="1" applyBorder="1"/>
    <xf numFmtId="166" fontId="13" fillId="5" borderId="42" xfId="2" applyNumberFormat="1" applyFont="1" applyFill="1" applyBorder="1"/>
    <xf numFmtId="166" fontId="13" fillId="5" borderId="42" xfId="5" applyNumberFormat="1" applyFont="1" applyFill="1" applyBorder="1" applyAlignment="1"/>
    <xf numFmtId="0" fontId="13" fillId="5" borderId="42" xfId="0" applyFont="1" applyFill="1" applyBorder="1" applyAlignment="1">
      <alignment horizontal="left" indent="1"/>
    </xf>
    <xf numFmtId="166" fontId="13" fillId="5" borderId="42" xfId="0" applyNumberFormat="1" applyFont="1" applyFill="1" applyBorder="1"/>
    <xf numFmtId="166" fontId="13" fillId="5" borderId="42" xfId="1" applyNumberFormat="1" applyFont="1" applyFill="1" applyBorder="1" applyAlignment="1">
      <alignment horizontal="left" indent="2"/>
    </xf>
    <xf numFmtId="166" fontId="13" fillId="5" borderId="42" xfId="3" applyNumberFormat="1" applyFont="1" applyFill="1" applyBorder="1" applyAlignment="1">
      <alignment horizontal="right"/>
    </xf>
    <xf numFmtId="166" fontId="13" fillId="5" borderId="42" xfId="1" applyNumberFormat="1" applyFont="1" applyFill="1" applyBorder="1" applyAlignment="1">
      <alignment horizontal="right"/>
    </xf>
    <xf numFmtId="166" fontId="13" fillId="5" borderId="42" xfId="3" applyNumberFormat="1" applyFont="1" applyFill="1" applyBorder="1" applyAlignment="1">
      <alignment vertical="center"/>
    </xf>
    <xf numFmtId="166" fontId="13" fillId="5" borderId="43" xfId="1" applyNumberFormat="1" applyFont="1" applyFill="1" applyBorder="1" applyAlignment="1">
      <alignment horizontal="left" indent="1"/>
    </xf>
    <xf numFmtId="166" fontId="13" fillId="5" borderId="43" xfId="1" applyNumberFormat="1" applyFont="1" applyFill="1" applyBorder="1"/>
    <xf numFmtId="166" fontId="13" fillId="5" borderId="43" xfId="2" applyNumberFormat="1" applyFont="1" applyFill="1" applyBorder="1"/>
    <xf numFmtId="166" fontId="13" fillId="5" borderId="43" xfId="5" applyNumberFormat="1" applyFont="1" applyFill="1" applyBorder="1" applyAlignment="1"/>
    <xf numFmtId="0" fontId="45" fillId="0" borderId="0" xfId="1" applyFont="1"/>
    <xf numFmtId="0" fontId="45" fillId="0" borderId="0" xfId="1" applyFont="1" applyAlignment="1">
      <alignment horizontal="left" indent="5"/>
    </xf>
    <xf numFmtId="166" fontId="43" fillId="21" borderId="13" xfId="1" applyNumberFormat="1" applyFont="1" applyFill="1" applyBorder="1" applyAlignment="1">
      <alignment horizontal="left"/>
    </xf>
    <xf numFmtId="166" fontId="43" fillId="21" borderId="13" xfId="1" applyNumberFormat="1" applyFont="1" applyFill="1" applyBorder="1"/>
    <xf numFmtId="166" fontId="43" fillId="21" borderId="13" xfId="5" applyNumberFormat="1" applyFont="1" applyFill="1" applyBorder="1" applyAlignment="1"/>
    <xf numFmtId="166" fontId="25" fillId="22" borderId="42" xfId="1" applyNumberFormat="1" applyFont="1" applyFill="1" applyBorder="1" applyAlignment="1">
      <alignment horizontal="left"/>
    </xf>
    <xf numFmtId="166" fontId="25" fillId="22" borderId="42" xfId="1" applyNumberFormat="1" applyFont="1" applyFill="1" applyBorder="1"/>
    <xf numFmtId="166" fontId="25" fillId="22" borderId="42" xfId="5" applyNumberFormat="1" applyFont="1" applyFill="1" applyBorder="1" applyAlignment="1"/>
    <xf numFmtId="0" fontId="25" fillId="22" borderId="42" xfId="1" applyFont="1" applyFill="1" applyBorder="1" applyAlignment="1">
      <alignment horizontal="right"/>
    </xf>
    <xf numFmtId="0" fontId="47" fillId="0" borderId="0" xfId="1" applyFont="1" applyAlignment="1">
      <alignment vertical="center"/>
    </xf>
    <xf numFmtId="169" fontId="40" fillId="0" borderId="0" xfId="5" applyNumberFormat="1" applyFont="1"/>
    <xf numFmtId="0" fontId="45" fillId="0" borderId="0" xfId="0" applyFont="1" applyAlignment="1">
      <alignment horizontal="left" indent="4"/>
    </xf>
    <xf numFmtId="0" fontId="45" fillId="0" borderId="0" xfId="1" applyFont="1" applyAlignment="1">
      <alignment horizontal="left" indent="4"/>
    </xf>
    <xf numFmtId="0" fontId="19" fillId="2" borderId="0" xfId="1" applyFont="1" applyFill="1"/>
    <xf numFmtId="0" fontId="13" fillId="2" borderId="0" xfId="1" applyFont="1" applyFill="1"/>
    <xf numFmtId="0" fontId="13" fillId="0" borderId="0" xfId="1" applyFont="1"/>
    <xf numFmtId="0" fontId="19" fillId="2" borderId="0" xfId="1" applyFont="1" applyFill="1" applyAlignment="1">
      <alignment horizontal="left"/>
    </xf>
    <xf numFmtId="0" fontId="1" fillId="0" borderId="0" xfId="1"/>
    <xf numFmtId="0" fontId="43" fillId="20" borderId="44" xfId="1" applyFont="1" applyFill="1" applyBorder="1" applyAlignment="1">
      <alignment horizontal="center" vertical="center"/>
    </xf>
    <xf numFmtId="0" fontId="43" fillId="20" borderId="45" xfId="1" applyFont="1" applyFill="1" applyBorder="1" applyAlignment="1">
      <alignment horizontal="center" vertical="center"/>
    </xf>
    <xf numFmtId="0" fontId="43" fillId="20" borderId="39" xfId="1" applyFont="1" applyFill="1" applyBorder="1" applyAlignment="1">
      <alignment horizontal="center" vertical="center"/>
    </xf>
    <xf numFmtId="0" fontId="43" fillId="20" borderId="41" xfId="1" applyFont="1" applyFill="1" applyBorder="1" applyAlignment="1">
      <alignment horizontal="center" vertical="center"/>
    </xf>
    <xf numFmtId="0" fontId="43" fillId="20" borderId="38" xfId="1" applyFont="1" applyFill="1" applyBorder="1" applyAlignment="1">
      <alignment horizontal="center" vertical="center" wrapText="1"/>
    </xf>
    <xf numFmtId="0" fontId="43" fillId="20" borderId="40" xfId="1" applyFont="1" applyFill="1" applyBorder="1" applyAlignment="1">
      <alignment horizontal="center" vertical="center" wrapText="1"/>
    </xf>
    <xf numFmtId="0" fontId="21" fillId="2" borderId="0" xfId="1" applyFont="1" applyFill="1"/>
    <xf numFmtId="0" fontId="19" fillId="2" borderId="19" xfId="1" applyFont="1" applyFill="1" applyBorder="1" applyAlignment="1">
      <alignment wrapText="1"/>
    </xf>
    <xf numFmtId="0" fontId="13" fillId="0" borderId="19" xfId="1" applyFont="1" applyBorder="1"/>
    <xf numFmtId="0" fontId="19" fillId="2" borderId="0" xfId="1" applyFont="1" applyFill="1" applyAlignment="1">
      <alignment wrapText="1"/>
    </xf>
    <xf numFmtId="0" fontId="21" fillId="2" borderId="0" xfId="1" applyFont="1" applyFill="1" applyAlignment="1">
      <alignment wrapText="1"/>
    </xf>
    <xf numFmtId="0" fontId="13" fillId="2" borderId="0" xfId="1" applyFont="1" applyFill="1" applyAlignment="1">
      <alignment wrapText="1"/>
    </xf>
    <xf numFmtId="0" fontId="13" fillId="0" borderId="0" xfId="1" applyFont="1" applyAlignment="1">
      <alignment wrapText="1"/>
    </xf>
    <xf numFmtId="0" fontId="1" fillId="0" borderId="0" xfId="1" applyAlignment="1">
      <alignment wrapText="1"/>
    </xf>
    <xf numFmtId="0" fontId="19" fillId="2" borderId="19" xfId="1" applyFont="1" applyFill="1" applyBorder="1" applyAlignment="1">
      <alignment vertical="top" wrapText="1"/>
    </xf>
    <xf numFmtId="0" fontId="19" fillId="2" borderId="0" xfId="1" applyFont="1" applyFill="1" applyAlignment="1">
      <alignment horizontal="left" vertical="top" wrapText="1"/>
    </xf>
  </cellXfs>
  <cellStyles count="10">
    <cellStyle name="Millares" xfId="5" builtinId="3"/>
    <cellStyle name="Millares 2" xfId="3"/>
    <cellStyle name="Millares 2 2" xfId="7"/>
    <cellStyle name="Millares 3" xfId="6"/>
    <cellStyle name="Normal" xfId="0" builtinId="0"/>
    <cellStyle name="Normal 2" xfId="1"/>
    <cellStyle name="Normal 2 2" xfId="4"/>
    <cellStyle name="Normal 2 2 2" xfId="8"/>
    <cellStyle name="Normal_DATOS ESTADISTICOS 2009" xfId="2"/>
    <cellStyle name="Porcentual 2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0</xdr:rowOff>
    </xdr:from>
    <xdr:to>
      <xdr:col>4</xdr:col>
      <xdr:colOff>27612</xdr:colOff>
      <xdr:row>0</xdr:row>
      <xdr:rowOff>1076325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0BEB81-36D3-4437-AF24-706E717D5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0"/>
          <a:ext cx="3047596" cy="10763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win Juarez Donaire" refreshedDate="43689.644021527776" createdVersion="4" refreshedVersion="4" minRefreshableVersion="3" recordCount="21">
  <cacheSource type="worksheet">
    <worksheetSource ref="A6:C27" sheet="Hoja1"/>
  </cacheSource>
  <cacheFields count="3">
    <cacheField name="DELITO" numFmtId="0">
      <sharedItems/>
    </cacheField>
    <cacheField name="TOTAL" numFmtId="3">
      <sharedItems containsSemiMixedTypes="0" containsString="0" containsNumber="1" containsInteger="1" minValue="101" maxValue="3847"/>
    </cacheField>
    <cacheField name="tipo_clas" numFmtId="0">
      <sharedItems count="8">
        <s v="    Robo"/>
        <s v="    Narcotráfico"/>
        <s v="    Violación"/>
        <s v="    Asesinato"/>
        <s v="Otros delitos comunes"/>
        <s v="     Violencia Familiar"/>
        <s v="    Homicidio"/>
        <s v="     Feminicidi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s v="ROBO Y ROBO AGRAVADO"/>
    <n v="3847"/>
    <x v="0"/>
  </r>
  <r>
    <s v="LEY 1008"/>
    <n v="2662"/>
    <x v="1"/>
  </r>
  <r>
    <s v="VIOLACIÓN "/>
    <n v="2517"/>
    <x v="2"/>
  </r>
  <r>
    <s v="VIOLACIÓN NIÑO NIÑA ADOLESCENTE"/>
    <n v="1821"/>
    <x v="2"/>
  </r>
  <r>
    <s v="ASESINATO"/>
    <n v="1405"/>
    <x v="3"/>
  </r>
  <r>
    <s v="ABUSO SEXUAL"/>
    <n v="905"/>
    <x v="4"/>
  </r>
  <r>
    <s v="VIOLENCIA FAMILIAR"/>
    <n v="668"/>
    <x v="5"/>
  </r>
  <r>
    <s v="HOMICIDIO"/>
    <n v="622"/>
    <x v="6"/>
  </r>
  <r>
    <s v="ESTAFA Y ESTAFA AGRAVADA"/>
    <n v="498"/>
    <x v="4"/>
  </r>
  <r>
    <s v="ASISTENCIA FAMILIAR"/>
    <n v="324"/>
    <x v="4"/>
  </r>
  <r>
    <s v="FEMINICIDIO"/>
    <n v="307"/>
    <x v="7"/>
  </r>
  <r>
    <s v="TENTATIVA DE ROBO"/>
    <n v="228"/>
    <x v="4"/>
  </r>
  <r>
    <s v="TENTATIVA DE HOMICIDIO"/>
    <n v="212"/>
    <x v="4"/>
  </r>
  <r>
    <s v="HURTO"/>
    <n v="204"/>
    <x v="4"/>
  </r>
  <r>
    <s v="LESIONES GRAVES Y LEVES"/>
    <n v="197"/>
    <x v="4"/>
  </r>
  <r>
    <s v="ESTUPRO"/>
    <n v="184"/>
    <x v="4"/>
  </r>
  <r>
    <s v="TENTATIVA DE VIOLACIÓN"/>
    <n v="172"/>
    <x v="4"/>
  </r>
  <r>
    <s v="ABUSO DESHONESTO"/>
    <n v="133"/>
    <x v="4"/>
  </r>
  <r>
    <s v="TRATA Y TRAFICO DE PERSONAS "/>
    <n v="104"/>
    <x v="4"/>
  </r>
  <r>
    <s v="TENENCIA PORTE O PORTACION Y USO DE ARMAS NO CONVENCIONALES"/>
    <n v="101"/>
    <x v="4"/>
  </r>
  <r>
    <s v="DELITOS CON MENOR FRECUENCIA*"/>
    <n v="1257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L6:M15" firstHeaderRow="1" firstDataRow="1" firstDataCol="1"/>
  <pivotFields count="3">
    <pivotField showAll="0"/>
    <pivotField dataField="1" numFmtId="3" showAll="0"/>
    <pivotField axis="axisRow" showAll="0">
      <items count="9">
        <item x="7"/>
        <item x="5"/>
        <item x="3"/>
        <item x="6"/>
        <item x="1"/>
        <item x="0"/>
        <item x="2"/>
        <item x="4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a de TOTAL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V315"/>
  <sheetViews>
    <sheetView showGridLines="0" zoomScale="85" zoomScaleNormal="85" workbookViewId="0">
      <selection activeCell="F71" sqref="F71"/>
    </sheetView>
  </sheetViews>
  <sheetFormatPr baseColWidth="10" defaultColWidth="11.42578125" defaultRowHeight="11.25" x14ac:dyDescent="0.2"/>
  <cols>
    <col min="1" max="1" width="45.28515625" style="1" customWidth="1"/>
    <col min="2" max="3" width="6.140625" style="1" hidden="1" customWidth="1"/>
    <col min="4" max="4" width="0.140625" style="1" customWidth="1"/>
    <col min="5" max="8" width="8.5703125" style="1" customWidth="1"/>
    <col min="9" max="10" width="8.5703125" style="3" customWidth="1"/>
    <col min="11" max="11" width="8.5703125" style="1" customWidth="1"/>
    <col min="12" max="12" width="8.5703125" style="2" customWidth="1"/>
    <col min="13" max="14" width="8.5703125" style="1" customWidth="1"/>
    <col min="15" max="16384" width="11.42578125" style="1"/>
  </cols>
  <sheetData>
    <row r="1" spans="1:14" s="62" customFormat="1" ht="12.75" customHeight="1" x14ac:dyDescent="0.2">
      <c r="A1" s="66" t="s">
        <v>25</v>
      </c>
      <c r="B1" s="68"/>
      <c r="C1" s="67"/>
      <c r="D1" s="67"/>
      <c r="E1" s="67"/>
      <c r="F1" s="64"/>
      <c r="G1" s="64"/>
      <c r="H1" s="64"/>
      <c r="I1" s="3"/>
      <c r="J1" s="3"/>
      <c r="L1" s="63"/>
    </row>
    <row r="2" spans="1:14" s="62" customFormat="1" ht="12.75" customHeight="1" x14ac:dyDescent="0.2">
      <c r="A2" s="66" t="s">
        <v>24</v>
      </c>
      <c r="B2" s="65"/>
      <c r="C2" s="65"/>
      <c r="D2" s="65"/>
      <c r="E2" s="65"/>
      <c r="F2" s="65"/>
      <c r="G2" s="65"/>
      <c r="H2" s="64"/>
      <c r="I2" s="3"/>
      <c r="J2" s="3"/>
      <c r="L2" s="63"/>
    </row>
    <row r="3" spans="1:14" s="62" customFormat="1" ht="12.75" customHeight="1" x14ac:dyDescent="0.2">
      <c r="A3" s="66" t="s">
        <v>23</v>
      </c>
      <c r="B3" s="65"/>
      <c r="C3" s="65"/>
      <c r="D3" s="65"/>
      <c r="E3" s="65"/>
      <c r="F3" s="65"/>
      <c r="G3" s="65"/>
      <c r="H3" s="64"/>
      <c r="I3" s="3"/>
      <c r="J3" s="3"/>
      <c r="L3" s="63"/>
    </row>
    <row r="4" spans="1:14" s="5" customFormat="1" ht="18" customHeight="1" x14ac:dyDescent="0.2">
      <c r="A4" s="61" t="s">
        <v>22</v>
      </c>
      <c r="B4" s="61">
        <v>2000</v>
      </c>
      <c r="C4" s="61">
        <v>2001</v>
      </c>
      <c r="D4" s="61">
        <v>2002</v>
      </c>
      <c r="E4" s="61">
        <v>2003</v>
      </c>
      <c r="F4" s="61" t="s">
        <v>21</v>
      </c>
      <c r="G4" s="61">
        <v>2005</v>
      </c>
      <c r="H4" s="61" t="s">
        <v>20</v>
      </c>
      <c r="I4" s="61">
        <v>2007</v>
      </c>
      <c r="J4" s="61">
        <v>2008</v>
      </c>
      <c r="K4" s="61">
        <v>2009</v>
      </c>
      <c r="L4" s="61">
        <v>2010</v>
      </c>
      <c r="M4" s="61">
        <v>2011</v>
      </c>
      <c r="N4" s="61" t="s">
        <v>19</v>
      </c>
    </row>
    <row r="5" spans="1:14" s="39" customFormat="1" ht="13.5" customHeight="1" x14ac:dyDescent="0.2">
      <c r="A5" s="60" t="s">
        <v>18</v>
      </c>
      <c r="B5" s="59">
        <f>+B6+B7</f>
        <v>8151</v>
      </c>
      <c r="C5" s="58">
        <f>+C6+C7</f>
        <v>5577</v>
      </c>
      <c r="D5" s="58">
        <f>+D6+D7</f>
        <v>6065</v>
      </c>
      <c r="E5" s="58">
        <v>5669</v>
      </c>
      <c r="F5" s="58">
        <v>6495</v>
      </c>
      <c r="G5" s="58">
        <v>6793</v>
      </c>
      <c r="H5" s="58">
        <v>7031</v>
      </c>
      <c r="I5" s="58">
        <v>7683</v>
      </c>
      <c r="J5" s="58">
        <v>7433</v>
      </c>
      <c r="K5" s="58">
        <v>8073</v>
      </c>
      <c r="L5" s="58">
        <v>9406</v>
      </c>
      <c r="M5" s="57">
        <v>11195</v>
      </c>
      <c r="N5" s="56">
        <v>14272</v>
      </c>
    </row>
    <row r="6" spans="1:14" s="5" customFormat="1" ht="13.5" customHeight="1" x14ac:dyDescent="0.2">
      <c r="A6" s="38" t="s">
        <v>8</v>
      </c>
      <c r="B6" s="55">
        <f t="shared" ref="B6:D7" si="0">+B11+B16+B21+B26+B31+B36+B41+B46+B51</f>
        <v>6758</v>
      </c>
      <c r="C6" s="35">
        <f t="shared" si="0"/>
        <v>4903</v>
      </c>
      <c r="D6" s="35">
        <f t="shared" si="0"/>
        <v>5314</v>
      </c>
      <c r="E6" s="35">
        <v>4925</v>
      </c>
      <c r="F6" s="35">
        <v>5586</v>
      </c>
      <c r="G6" s="35">
        <v>5880</v>
      </c>
      <c r="H6" s="35">
        <v>6035</v>
      </c>
      <c r="I6" s="35">
        <v>7218</v>
      </c>
      <c r="J6" s="35">
        <v>6978</v>
      </c>
      <c r="K6" s="35">
        <v>7142</v>
      </c>
      <c r="L6" s="35">
        <v>8337</v>
      </c>
      <c r="M6" s="53">
        <v>9886</v>
      </c>
      <c r="N6" s="54">
        <v>12519</v>
      </c>
    </row>
    <row r="7" spans="1:14" s="5" customFormat="1" ht="13.5" customHeight="1" x14ac:dyDescent="0.2">
      <c r="A7" s="38" t="s">
        <v>7</v>
      </c>
      <c r="B7" s="55">
        <f t="shared" si="0"/>
        <v>1393</v>
      </c>
      <c r="C7" s="35">
        <f t="shared" si="0"/>
        <v>674</v>
      </c>
      <c r="D7" s="35">
        <f t="shared" si="0"/>
        <v>751</v>
      </c>
      <c r="E7" s="35">
        <v>744</v>
      </c>
      <c r="F7" s="35">
        <v>909</v>
      </c>
      <c r="G7" s="35">
        <v>913</v>
      </c>
      <c r="H7" s="35">
        <v>996</v>
      </c>
      <c r="I7" s="35">
        <v>465</v>
      </c>
      <c r="J7" s="35">
        <v>455</v>
      </c>
      <c r="K7" s="35">
        <v>931</v>
      </c>
      <c r="L7" s="35">
        <v>1069</v>
      </c>
      <c r="M7" s="53">
        <v>1309</v>
      </c>
      <c r="N7" s="54">
        <v>1753</v>
      </c>
    </row>
    <row r="8" spans="1:14" s="5" customFormat="1" ht="13.5" customHeight="1" x14ac:dyDescent="0.2">
      <c r="A8" s="48" t="s">
        <v>6</v>
      </c>
      <c r="B8" s="51" t="e">
        <f>+B5*10000/B62</f>
        <v>#DIV/0!</v>
      </c>
      <c r="C8" s="50" t="e">
        <f>+C5*10000/C62</f>
        <v>#DIV/0!</v>
      </c>
      <c r="D8" s="50" t="e">
        <f>+D5*10000/D62</f>
        <v>#DIV/0!</v>
      </c>
      <c r="E8" s="50">
        <v>6.2814948768034711</v>
      </c>
      <c r="F8" s="50">
        <v>7.039497329973611</v>
      </c>
      <c r="G8" s="50">
        <v>7.2057305553207156</v>
      </c>
      <c r="H8" s="50">
        <v>7.3032135977111121</v>
      </c>
      <c r="I8" s="50">
        <v>7.8178406520670851</v>
      </c>
      <c r="J8" s="50">
        <v>7.4125090615704412</v>
      </c>
      <c r="K8" s="50">
        <v>7.8935789504561322</v>
      </c>
      <c r="L8" s="50">
        <v>9.0215424574063974</v>
      </c>
      <c r="M8" s="50">
        <v>10.536971404287922</v>
      </c>
      <c r="N8" s="49">
        <v>13.736399910182117</v>
      </c>
    </row>
    <row r="9" spans="1:14" s="5" customFormat="1" ht="13.5" customHeight="1" x14ac:dyDescent="0.2">
      <c r="A9" s="38"/>
      <c r="B9" s="37"/>
      <c r="C9" s="36"/>
      <c r="D9" s="36"/>
      <c r="E9" s="36"/>
      <c r="F9" s="36"/>
      <c r="G9" s="36"/>
      <c r="H9" s="36"/>
      <c r="I9" s="35"/>
      <c r="J9" s="35"/>
      <c r="K9" s="35"/>
      <c r="L9" s="34"/>
      <c r="M9" s="33"/>
      <c r="N9" s="32"/>
    </row>
    <row r="10" spans="1:14" s="39" customFormat="1" ht="13.5" customHeight="1" x14ac:dyDescent="0.2">
      <c r="A10" s="45" t="s">
        <v>17</v>
      </c>
      <c r="B10" s="44">
        <f>SUM(B11:B12)</f>
        <v>103</v>
      </c>
      <c r="C10" s="43">
        <f>SUM(C11:C12)</f>
        <v>96</v>
      </c>
      <c r="D10" s="43">
        <f>SUM(D11:D12)</f>
        <v>131</v>
      </c>
      <c r="E10" s="43">
        <v>110</v>
      </c>
      <c r="F10" s="43">
        <v>135</v>
      </c>
      <c r="G10" s="43">
        <v>90</v>
      </c>
      <c r="H10" s="43">
        <v>133</v>
      </c>
      <c r="I10" s="43">
        <v>95</v>
      </c>
      <c r="J10" s="43">
        <v>131</v>
      </c>
      <c r="K10" s="43">
        <v>200</v>
      </c>
      <c r="L10" s="42">
        <v>267</v>
      </c>
      <c r="M10" s="41">
        <v>316</v>
      </c>
      <c r="N10" s="40">
        <v>361</v>
      </c>
    </row>
    <row r="11" spans="1:14" s="5" customFormat="1" ht="13.5" customHeight="1" x14ac:dyDescent="0.2">
      <c r="A11" s="38" t="s">
        <v>8</v>
      </c>
      <c r="B11" s="37">
        <v>95</v>
      </c>
      <c r="C11" s="36">
        <v>91</v>
      </c>
      <c r="D11" s="36">
        <v>115</v>
      </c>
      <c r="E11" s="35">
        <v>96</v>
      </c>
      <c r="F11" s="35">
        <v>114</v>
      </c>
      <c r="G11" s="35">
        <v>72</v>
      </c>
      <c r="H11" s="35">
        <v>126</v>
      </c>
      <c r="I11" s="35">
        <v>92</v>
      </c>
      <c r="J11" s="35">
        <v>129</v>
      </c>
      <c r="K11" s="35">
        <v>183</v>
      </c>
      <c r="L11" s="34">
        <v>241</v>
      </c>
      <c r="M11" s="33">
        <v>288</v>
      </c>
      <c r="N11" s="32">
        <v>333</v>
      </c>
    </row>
    <row r="12" spans="1:14" s="5" customFormat="1" ht="13.5" customHeight="1" x14ac:dyDescent="0.2">
      <c r="A12" s="38" t="s">
        <v>7</v>
      </c>
      <c r="B12" s="37">
        <v>8</v>
      </c>
      <c r="C12" s="36">
        <v>5</v>
      </c>
      <c r="D12" s="36">
        <v>16</v>
      </c>
      <c r="E12" s="35">
        <v>14</v>
      </c>
      <c r="F12" s="35">
        <v>21</v>
      </c>
      <c r="G12" s="35">
        <v>18</v>
      </c>
      <c r="H12" s="35">
        <v>7</v>
      </c>
      <c r="I12" s="35">
        <v>3</v>
      </c>
      <c r="J12" s="35">
        <v>2</v>
      </c>
      <c r="K12" s="35">
        <v>17</v>
      </c>
      <c r="L12" s="34">
        <v>26</v>
      </c>
      <c r="M12" s="33">
        <v>28</v>
      </c>
      <c r="N12" s="32">
        <v>28</v>
      </c>
    </row>
    <row r="13" spans="1:14" s="5" customFormat="1" ht="13.5" customHeight="1" x14ac:dyDescent="0.2">
      <c r="A13" s="48" t="s">
        <v>6</v>
      </c>
      <c r="B13" s="51" t="e">
        <f>+B10*10000/B63</f>
        <v>#DIV/0!</v>
      </c>
      <c r="C13" s="50" t="e">
        <f>+C10*10000/C63</f>
        <v>#DIV/0!</v>
      </c>
      <c r="D13" s="50" t="e">
        <f>+D10*10000/D63</f>
        <v>#DIV/0!</v>
      </c>
      <c r="E13" s="50">
        <v>1.8908825683114969</v>
      </c>
      <c r="F13" s="50">
        <v>2.2810473674226754</v>
      </c>
      <c r="G13" s="50">
        <v>1.4954563052591876</v>
      </c>
      <c r="H13" s="50">
        <v>2.1744115303425953</v>
      </c>
      <c r="I13" s="50">
        <v>1.52884816103191</v>
      </c>
      <c r="J13" s="50">
        <v>2.0758649470028194</v>
      </c>
      <c r="K13" s="50">
        <v>3.1212544946064722</v>
      </c>
      <c r="L13" s="50">
        <v>4.1040933335382821</v>
      </c>
      <c r="M13" s="50">
        <v>4.7819882478098945</v>
      </c>
      <c r="N13" s="49">
        <v>6.0093752913132068</v>
      </c>
    </row>
    <row r="14" spans="1:14" s="5" customFormat="1" ht="13.5" customHeight="1" x14ac:dyDescent="0.2">
      <c r="A14" s="38"/>
      <c r="B14" s="37"/>
      <c r="C14" s="36"/>
      <c r="D14" s="36"/>
      <c r="E14" s="36"/>
      <c r="F14" s="36"/>
      <c r="G14" s="35"/>
      <c r="H14" s="35"/>
      <c r="I14" s="35"/>
      <c r="J14" s="35"/>
      <c r="K14" s="35"/>
      <c r="L14" s="34"/>
      <c r="M14" s="33"/>
      <c r="N14" s="32"/>
    </row>
    <row r="15" spans="1:14" s="39" customFormat="1" ht="13.5" customHeight="1" x14ac:dyDescent="0.2">
      <c r="A15" s="45" t="s">
        <v>16</v>
      </c>
      <c r="B15" s="44">
        <f>SUM(B16:B17)</f>
        <v>1903</v>
      </c>
      <c r="C15" s="43">
        <f>SUM(C16:C17)</f>
        <v>1285</v>
      </c>
      <c r="D15" s="43">
        <f>SUM(D16:D17)</f>
        <v>1401</v>
      </c>
      <c r="E15" s="43">
        <v>1449</v>
      </c>
      <c r="F15" s="43">
        <v>1737</v>
      </c>
      <c r="G15" s="43">
        <v>1869</v>
      </c>
      <c r="H15" s="43">
        <v>1886</v>
      </c>
      <c r="I15" s="43">
        <v>1785</v>
      </c>
      <c r="J15" s="43">
        <v>1713</v>
      </c>
      <c r="K15" s="43">
        <v>1897</v>
      </c>
      <c r="L15" s="42">
        <v>1971</v>
      </c>
      <c r="M15" s="41">
        <v>2558</v>
      </c>
      <c r="N15" s="40">
        <v>3238</v>
      </c>
    </row>
    <row r="16" spans="1:14" s="5" customFormat="1" ht="13.5" customHeight="1" x14ac:dyDescent="0.2">
      <c r="A16" s="38" t="s">
        <v>8</v>
      </c>
      <c r="B16" s="37">
        <v>1591</v>
      </c>
      <c r="C16" s="36">
        <v>1102</v>
      </c>
      <c r="D16" s="36">
        <v>1169</v>
      </c>
      <c r="E16" s="35">
        <v>1215</v>
      </c>
      <c r="F16" s="35">
        <v>1416</v>
      </c>
      <c r="G16" s="35">
        <v>1560</v>
      </c>
      <c r="H16" s="36">
        <v>1504</v>
      </c>
      <c r="I16" s="35">
        <v>1643</v>
      </c>
      <c r="J16" s="35">
        <v>1577</v>
      </c>
      <c r="K16" s="35">
        <v>1588</v>
      </c>
      <c r="L16" s="34">
        <v>1643</v>
      </c>
      <c r="M16" s="33">
        <v>2122</v>
      </c>
      <c r="N16" s="32">
        <v>2676</v>
      </c>
    </row>
    <row r="17" spans="1:19" s="5" customFormat="1" ht="13.5" customHeight="1" x14ac:dyDescent="0.2">
      <c r="A17" s="38" t="s">
        <v>7</v>
      </c>
      <c r="B17" s="37">
        <v>312</v>
      </c>
      <c r="C17" s="36">
        <v>183</v>
      </c>
      <c r="D17" s="36">
        <v>232</v>
      </c>
      <c r="E17" s="35">
        <v>234</v>
      </c>
      <c r="F17" s="35">
        <v>321</v>
      </c>
      <c r="G17" s="35">
        <v>309</v>
      </c>
      <c r="H17" s="36">
        <v>382</v>
      </c>
      <c r="I17" s="35">
        <v>142</v>
      </c>
      <c r="J17" s="35">
        <v>136</v>
      </c>
      <c r="K17" s="35">
        <v>309</v>
      </c>
      <c r="L17" s="34">
        <v>328</v>
      </c>
      <c r="M17" s="33">
        <v>436</v>
      </c>
      <c r="N17" s="32">
        <v>562</v>
      </c>
      <c r="P17" s="39"/>
      <c r="Q17" s="39"/>
      <c r="R17" s="39"/>
      <c r="S17" s="39"/>
    </row>
    <row r="18" spans="1:19" s="5" customFormat="1" ht="13.5" customHeight="1" x14ac:dyDescent="0.2">
      <c r="A18" s="48" t="s">
        <v>6</v>
      </c>
      <c r="B18" s="51" t="e">
        <f>+B15*10000/B64</f>
        <v>#DIV/0!</v>
      </c>
      <c r="C18" s="50" t="e">
        <f>+C15*10000/C64</f>
        <v>#DIV/0!</v>
      </c>
      <c r="D18" s="50" t="e">
        <f>+D15*10000/D64</f>
        <v>#DIV/0!</v>
      </c>
      <c r="E18" s="50">
        <v>5.693933277212083</v>
      </c>
      <c r="F18" s="50">
        <v>6.7124403789280809</v>
      </c>
      <c r="G18" s="50">
        <v>7.1054345359094366</v>
      </c>
      <c r="H18" s="50">
        <v>7.0562890368052011</v>
      </c>
      <c r="I18" s="50">
        <v>6.574547316524221</v>
      </c>
      <c r="J18" s="50">
        <v>6.2132997828396235</v>
      </c>
      <c r="K18" s="50">
        <v>6.7782608276195724</v>
      </c>
      <c r="L18" s="50">
        <v>6.9402752518094539</v>
      </c>
      <c r="M18" s="50">
        <v>8.8772253361147246</v>
      </c>
      <c r="N18" s="49">
        <v>11.81081970298597</v>
      </c>
    </row>
    <row r="19" spans="1:19" s="5" customFormat="1" ht="13.5" customHeight="1" x14ac:dyDescent="0.2">
      <c r="A19" s="38"/>
      <c r="B19" s="37"/>
      <c r="C19" s="36"/>
      <c r="D19" s="36"/>
      <c r="E19" s="35"/>
      <c r="F19" s="35"/>
      <c r="G19" s="35"/>
      <c r="H19" s="36"/>
      <c r="I19" s="35"/>
      <c r="J19" s="35"/>
      <c r="K19" s="35"/>
      <c r="L19" s="34"/>
      <c r="M19" s="33"/>
      <c r="N19" s="32"/>
    </row>
    <row r="20" spans="1:19" s="39" customFormat="1" ht="13.5" customHeight="1" x14ac:dyDescent="0.2">
      <c r="A20" s="45" t="s">
        <v>15</v>
      </c>
      <c r="B20" s="44">
        <f>SUM(B21:B22)</f>
        <v>2306</v>
      </c>
      <c r="C20" s="43">
        <f>SUM(C21:C22)</f>
        <v>1420</v>
      </c>
      <c r="D20" s="43">
        <f>SUM(D21:D22)</f>
        <v>1230</v>
      </c>
      <c r="E20" s="43">
        <v>774</v>
      </c>
      <c r="F20" s="43">
        <v>984</v>
      </c>
      <c r="G20" s="43">
        <v>1159</v>
      </c>
      <c r="H20" s="43">
        <v>1163</v>
      </c>
      <c r="I20" s="43">
        <v>1517</v>
      </c>
      <c r="J20" s="43">
        <v>1581</v>
      </c>
      <c r="K20" s="43">
        <v>1745</v>
      </c>
      <c r="L20" s="42">
        <v>2000</v>
      </c>
      <c r="M20" s="41">
        <v>2108</v>
      </c>
      <c r="N20" s="40">
        <v>2332</v>
      </c>
      <c r="P20" s="5"/>
      <c r="Q20" s="5"/>
      <c r="R20" s="5"/>
      <c r="S20" s="5"/>
    </row>
    <row r="21" spans="1:19" s="5" customFormat="1" ht="13.5" customHeight="1" x14ac:dyDescent="0.2">
      <c r="A21" s="38" t="s">
        <v>8</v>
      </c>
      <c r="B21" s="37">
        <v>1916</v>
      </c>
      <c r="C21" s="36">
        <v>1269</v>
      </c>
      <c r="D21" s="36">
        <v>1100</v>
      </c>
      <c r="E21" s="35">
        <v>681</v>
      </c>
      <c r="F21" s="35">
        <v>872</v>
      </c>
      <c r="G21" s="35">
        <v>1017</v>
      </c>
      <c r="H21" s="36">
        <v>998</v>
      </c>
      <c r="I21" s="35">
        <v>1507</v>
      </c>
      <c r="J21" s="35">
        <v>1571</v>
      </c>
      <c r="K21" s="35">
        <v>1513</v>
      </c>
      <c r="L21" s="34">
        <v>1712</v>
      </c>
      <c r="M21" s="33">
        <v>1838</v>
      </c>
      <c r="N21" s="32">
        <v>2017</v>
      </c>
    </row>
    <row r="22" spans="1:19" s="5" customFormat="1" ht="13.5" customHeight="1" x14ac:dyDescent="0.2">
      <c r="A22" s="38" t="s">
        <v>7</v>
      </c>
      <c r="B22" s="37">
        <v>390</v>
      </c>
      <c r="C22" s="36">
        <v>151</v>
      </c>
      <c r="D22" s="36">
        <v>130</v>
      </c>
      <c r="E22" s="35">
        <v>93</v>
      </c>
      <c r="F22" s="35">
        <v>112</v>
      </c>
      <c r="G22" s="35">
        <v>142</v>
      </c>
      <c r="H22" s="36">
        <v>165</v>
      </c>
      <c r="I22" s="35">
        <v>10</v>
      </c>
      <c r="J22" s="35">
        <v>10</v>
      </c>
      <c r="K22" s="35">
        <v>232</v>
      </c>
      <c r="L22" s="34">
        <v>288</v>
      </c>
      <c r="M22" s="33">
        <v>270</v>
      </c>
      <c r="N22" s="32">
        <v>315</v>
      </c>
      <c r="P22" s="39"/>
      <c r="Q22" s="39"/>
      <c r="R22" s="39"/>
      <c r="S22" s="39"/>
    </row>
    <row r="23" spans="1:19" s="5" customFormat="1" ht="13.5" customHeight="1" x14ac:dyDescent="0.2">
      <c r="A23" s="48" t="s">
        <v>6</v>
      </c>
      <c r="B23" s="51" t="e">
        <f>+B20*10000/B65</f>
        <v>#DIV/0!</v>
      </c>
      <c r="C23" s="50" t="e">
        <f>+C20*10000/C65</f>
        <v>#DIV/0!</v>
      </c>
      <c r="D23" s="50" t="e">
        <f>+D20*10000/D65</f>
        <v>#DIV/0!</v>
      </c>
      <c r="E23" s="50">
        <v>4.8493325835522487</v>
      </c>
      <c r="F23" s="50">
        <v>6.0220910483896395</v>
      </c>
      <c r="G23" s="50">
        <v>6.9323986458196263</v>
      </c>
      <c r="H23" s="50">
        <v>6.80194159112515</v>
      </c>
      <c r="I23" s="50">
        <v>8.678954632329388</v>
      </c>
      <c r="J23" s="50">
        <v>8.8519842083737146</v>
      </c>
      <c r="K23" s="50">
        <v>9.5664349158976059</v>
      </c>
      <c r="L23" s="50">
        <v>10.741576992401409</v>
      </c>
      <c r="M23" s="50">
        <v>11.098206491924318</v>
      </c>
      <c r="N23" s="49">
        <v>12.030534445659077</v>
      </c>
    </row>
    <row r="24" spans="1:19" s="5" customFormat="1" ht="13.5" customHeight="1" x14ac:dyDescent="0.2">
      <c r="A24" s="48"/>
      <c r="B24" s="47"/>
      <c r="C24" s="46"/>
      <c r="D24" s="46"/>
      <c r="E24" s="46"/>
      <c r="F24" s="46"/>
      <c r="G24" s="46"/>
      <c r="H24" s="46"/>
      <c r="I24" s="35"/>
      <c r="J24" s="35"/>
      <c r="K24" s="35"/>
      <c r="L24" s="34"/>
      <c r="M24" s="33"/>
      <c r="N24" s="32"/>
    </row>
    <row r="25" spans="1:19" s="39" customFormat="1" ht="13.5" customHeight="1" x14ac:dyDescent="0.2">
      <c r="A25" s="45" t="s">
        <v>14</v>
      </c>
      <c r="B25" s="44">
        <f>SUM(B26:B27)</f>
        <v>160</v>
      </c>
      <c r="C25" s="43">
        <f>SUM(C26:C27)</f>
        <v>223</v>
      </c>
      <c r="D25" s="43">
        <f>SUM(D26:D27)</f>
        <v>275</v>
      </c>
      <c r="E25" s="43">
        <v>326</v>
      </c>
      <c r="F25" s="43">
        <v>249</v>
      </c>
      <c r="G25" s="43">
        <v>291</v>
      </c>
      <c r="H25" s="43">
        <v>280</v>
      </c>
      <c r="I25" s="43">
        <v>260</v>
      </c>
      <c r="J25" s="43">
        <v>217</v>
      </c>
      <c r="K25" s="43">
        <v>267</v>
      </c>
      <c r="L25" s="42">
        <v>300</v>
      </c>
      <c r="M25" s="41">
        <v>407</v>
      </c>
      <c r="N25" s="40">
        <v>527</v>
      </c>
      <c r="P25" s="5"/>
      <c r="Q25" s="5"/>
      <c r="R25" s="5"/>
      <c r="S25" s="5"/>
    </row>
    <row r="26" spans="1:19" s="5" customFormat="1" ht="13.5" customHeight="1" x14ac:dyDescent="0.2">
      <c r="A26" s="38" t="s">
        <v>8</v>
      </c>
      <c r="B26" s="37">
        <v>119</v>
      </c>
      <c r="C26" s="36">
        <v>194</v>
      </c>
      <c r="D26" s="36">
        <v>243</v>
      </c>
      <c r="E26" s="35">
        <v>290</v>
      </c>
      <c r="F26" s="35">
        <v>225</v>
      </c>
      <c r="G26" s="35">
        <v>258</v>
      </c>
      <c r="H26" s="36">
        <v>243</v>
      </c>
      <c r="I26" s="35">
        <v>253</v>
      </c>
      <c r="J26" s="35">
        <v>210</v>
      </c>
      <c r="K26" s="35">
        <v>243</v>
      </c>
      <c r="L26" s="34">
        <v>272</v>
      </c>
      <c r="M26" s="33">
        <v>366</v>
      </c>
      <c r="N26" s="32">
        <v>461</v>
      </c>
    </row>
    <row r="27" spans="1:19" s="5" customFormat="1" ht="13.5" customHeight="1" x14ac:dyDescent="0.2">
      <c r="A27" s="38" t="s">
        <v>7</v>
      </c>
      <c r="B27" s="37">
        <v>41</v>
      </c>
      <c r="C27" s="36">
        <v>29</v>
      </c>
      <c r="D27" s="36">
        <v>32</v>
      </c>
      <c r="E27" s="35">
        <v>36</v>
      </c>
      <c r="F27" s="35">
        <v>24</v>
      </c>
      <c r="G27" s="35">
        <v>33</v>
      </c>
      <c r="H27" s="36">
        <v>37</v>
      </c>
      <c r="I27" s="35">
        <v>7</v>
      </c>
      <c r="J27" s="35">
        <v>7</v>
      </c>
      <c r="K27" s="35">
        <v>24</v>
      </c>
      <c r="L27" s="34">
        <v>28</v>
      </c>
      <c r="M27" s="33">
        <v>41</v>
      </c>
      <c r="N27" s="32">
        <v>66</v>
      </c>
      <c r="P27" s="39"/>
      <c r="Q27" s="39"/>
      <c r="R27" s="39"/>
      <c r="S27" s="39"/>
    </row>
    <row r="28" spans="1:19" s="5" customFormat="1" ht="13.5" customHeight="1" x14ac:dyDescent="0.2">
      <c r="A28" s="48" t="s">
        <v>6</v>
      </c>
      <c r="B28" s="51" t="e">
        <f>+B25*10000/B66</f>
        <v>#DIV/0!</v>
      </c>
      <c r="C28" s="50" t="e">
        <f>+C25*10000/C66</f>
        <v>#DIV/0!</v>
      </c>
      <c r="D28" s="50" t="e">
        <f>+D25*10000/D66</f>
        <v>#DIV/0!</v>
      </c>
      <c r="E28" s="50">
        <v>7.6557101847993945</v>
      </c>
      <c r="F28" s="50">
        <v>5.7946737430298016</v>
      </c>
      <c r="G28" s="50">
        <v>6.7130969984843629</v>
      </c>
      <c r="H28" s="50">
        <v>6.405408478022971</v>
      </c>
      <c r="I28" s="50">
        <v>5.9002751470770658</v>
      </c>
      <c r="J28" s="50">
        <v>4.8863667090223855</v>
      </c>
      <c r="K28" s="50">
        <v>5.9669071307892407</v>
      </c>
      <c r="L28" s="50">
        <v>6.6546291818798879</v>
      </c>
      <c r="M28" s="50">
        <v>8.9556442562854546</v>
      </c>
      <c r="N28" s="49">
        <v>10.74168589435236</v>
      </c>
    </row>
    <row r="29" spans="1:19" s="5" customFormat="1" ht="13.5" customHeight="1" x14ac:dyDescent="0.2">
      <c r="A29" s="48"/>
      <c r="B29" s="47"/>
      <c r="C29" s="46"/>
      <c r="D29" s="46"/>
      <c r="E29" s="46"/>
      <c r="F29" s="46"/>
      <c r="G29" s="46"/>
      <c r="H29" s="46"/>
      <c r="I29" s="35"/>
      <c r="J29" s="35"/>
      <c r="K29" s="35"/>
      <c r="L29" s="34"/>
      <c r="M29" s="33"/>
      <c r="N29" s="32"/>
    </row>
    <row r="30" spans="1:19" s="39" customFormat="1" ht="13.5" customHeight="1" x14ac:dyDescent="0.2">
      <c r="A30" s="45" t="s">
        <v>13</v>
      </c>
      <c r="B30" s="44">
        <f>SUM(B31:B32)</f>
        <v>104</v>
      </c>
      <c r="C30" s="43">
        <f>SUM(C31:C32)</f>
        <v>104</v>
      </c>
      <c r="D30" s="43">
        <f>SUM(D31:D32)</f>
        <v>218</v>
      </c>
      <c r="E30" s="43">
        <v>194</v>
      </c>
      <c r="F30" s="43">
        <v>109</v>
      </c>
      <c r="G30" s="43">
        <v>191</v>
      </c>
      <c r="H30" s="43">
        <v>251</v>
      </c>
      <c r="I30" s="43">
        <v>351</v>
      </c>
      <c r="J30" s="43">
        <v>394</v>
      </c>
      <c r="K30" s="43">
        <v>334</v>
      </c>
      <c r="L30" s="42">
        <v>363</v>
      </c>
      <c r="M30" s="41">
        <v>407</v>
      </c>
      <c r="N30" s="40">
        <v>555</v>
      </c>
    </row>
    <row r="31" spans="1:19" s="5" customFormat="1" ht="13.5" customHeight="1" x14ac:dyDescent="0.2">
      <c r="A31" s="38" t="s">
        <v>8</v>
      </c>
      <c r="B31" s="37">
        <v>94</v>
      </c>
      <c r="C31" s="36">
        <v>94</v>
      </c>
      <c r="D31" s="36">
        <v>200</v>
      </c>
      <c r="E31" s="35">
        <v>180</v>
      </c>
      <c r="F31" s="35">
        <v>88</v>
      </c>
      <c r="G31" s="35">
        <v>169</v>
      </c>
      <c r="H31" s="35">
        <v>222</v>
      </c>
      <c r="I31" s="35">
        <v>350</v>
      </c>
      <c r="J31" s="35">
        <v>393</v>
      </c>
      <c r="K31" s="35">
        <v>308</v>
      </c>
      <c r="L31" s="34">
        <v>337</v>
      </c>
      <c r="M31" s="33">
        <v>375</v>
      </c>
      <c r="N31" s="32">
        <v>495</v>
      </c>
    </row>
    <row r="32" spans="1:19" s="5" customFormat="1" ht="13.5" customHeight="1" x14ac:dyDescent="0.2">
      <c r="A32" s="38" t="s">
        <v>7</v>
      </c>
      <c r="B32" s="37">
        <v>10</v>
      </c>
      <c r="C32" s="36">
        <v>10</v>
      </c>
      <c r="D32" s="36">
        <v>18</v>
      </c>
      <c r="E32" s="35">
        <v>14</v>
      </c>
      <c r="F32" s="35">
        <v>21</v>
      </c>
      <c r="G32" s="35">
        <v>22</v>
      </c>
      <c r="H32" s="35">
        <v>29</v>
      </c>
      <c r="I32" s="35">
        <v>1</v>
      </c>
      <c r="J32" s="35">
        <v>1</v>
      </c>
      <c r="K32" s="35">
        <v>26</v>
      </c>
      <c r="L32" s="34">
        <v>26</v>
      </c>
      <c r="M32" s="33">
        <v>32</v>
      </c>
      <c r="N32" s="32">
        <v>60</v>
      </c>
    </row>
    <row r="33" spans="1:15" s="5" customFormat="1" ht="13.5" customHeight="1" x14ac:dyDescent="0.2">
      <c r="A33" s="48" t="s">
        <v>6</v>
      </c>
      <c r="B33" s="51" t="e">
        <f>+B30*10000/B67</f>
        <v>#DIV/0!</v>
      </c>
      <c r="C33" s="50" t="e">
        <f>+C30*10000/C67</f>
        <v>#DIV/0!</v>
      </c>
      <c r="D33" s="50" t="e">
        <f>+D30*10000/D67</f>
        <v>#DIV/0!</v>
      </c>
      <c r="E33" s="50">
        <v>2.55823103119873</v>
      </c>
      <c r="F33" s="50">
        <v>1.4278119651308288</v>
      </c>
      <c r="G33" s="50">
        <v>2.4863219747905174</v>
      </c>
      <c r="H33" s="50">
        <v>3.248864445508564</v>
      </c>
      <c r="I33" s="50">
        <v>4.5198869462698088</v>
      </c>
      <c r="J33" s="50">
        <v>5.0487476835089851</v>
      </c>
      <c r="K33" s="50">
        <v>4.258764575749268</v>
      </c>
      <c r="L33" s="50">
        <v>4.6042267562651729</v>
      </c>
      <c r="M33" s="50">
        <v>5.126783982264099</v>
      </c>
      <c r="N33" s="49">
        <v>6.9491050053589491</v>
      </c>
    </row>
    <row r="34" spans="1:15" s="5" customFormat="1" ht="13.5" customHeight="1" x14ac:dyDescent="0.2">
      <c r="A34" s="48"/>
      <c r="B34" s="47"/>
      <c r="C34" s="46"/>
      <c r="D34" s="46"/>
      <c r="E34" s="46"/>
      <c r="F34" s="46"/>
      <c r="G34" s="46"/>
      <c r="H34" s="46"/>
      <c r="I34" s="35"/>
      <c r="J34" s="35"/>
      <c r="K34" s="35"/>
      <c r="L34" s="34"/>
      <c r="M34" s="33"/>
      <c r="N34" s="32"/>
    </row>
    <row r="35" spans="1:15" s="39" customFormat="1" ht="13.5" customHeight="1" x14ac:dyDescent="0.2">
      <c r="A35" s="45" t="s">
        <v>12</v>
      </c>
      <c r="B35" s="44">
        <f>SUM(B36:B37)</f>
        <v>226</v>
      </c>
      <c r="C35" s="43">
        <f>SUM(C36:C37)</f>
        <v>266</v>
      </c>
      <c r="D35" s="43">
        <f>SUM(D36:D37)</f>
        <v>297</v>
      </c>
      <c r="E35" s="43">
        <v>191</v>
      </c>
      <c r="F35" s="43">
        <v>169</v>
      </c>
      <c r="G35" s="43">
        <v>170</v>
      </c>
      <c r="H35" s="43">
        <v>326</v>
      </c>
      <c r="I35" s="43">
        <v>353</v>
      </c>
      <c r="J35" s="43">
        <v>346</v>
      </c>
      <c r="K35" s="43">
        <v>385</v>
      </c>
      <c r="L35" s="46">
        <v>546</v>
      </c>
      <c r="M35" s="41">
        <v>609</v>
      </c>
      <c r="N35" s="40">
        <v>789</v>
      </c>
    </row>
    <row r="36" spans="1:15" s="5" customFormat="1" ht="13.5" customHeight="1" x14ac:dyDescent="0.2">
      <c r="A36" s="38" t="s">
        <v>8</v>
      </c>
      <c r="B36" s="37">
        <v>197</v>
      </c>
      <c r="C36" s="36">
        <v>252</v>
      </c>
      <c r="D36" s="36">
        <v>281</v>
      </c>
      <c r="E36" s="35">
        <v>177</v>
      </c>
      <c r="F36" s="35">
        <v>161</v>
      </c>
      <c r="G36" s="35">
        <v>162</v>
      </c>
      <c r="H36" s="35">
        <v>320</v>
      </c>
      <c r="I36" s="35">
        <v>343</v>
      </c>
      <c r="J36" s="35">
        <v>336</v>
      </c>
      <c r="K36" s="35">
        <v>364</v>
      </c>
      <c r="L36" s="35">
        <v>511</v>
      </c>
      <c r="M36" s="53">
        <v>555</v>
      </c>
      <c r="N36" s="32">
        <v>726</v>
      </c>
    </row>
    <row r="37" spans="1:15" s="5" customFormat="1" ht="13.5" customHeight="1" x14ac:dyDescent="0.2">
      <c r="A37" s="38" t="s">
        <v>7</v>
      </c>
      <c r="B37" s="37">
        <v>29</v>
      </c>
      <c r="C37" s="36">
        <v>14</v>
      </c>
      <c r="D37" s="36">
        <v>16</v>
      </c>
      <c r="E37" s="35">
        <v>14</v>
      </c>
      <c r="F37" s="35">
        <v>8</v>
      </c>
      <c r="G37" s="35">
        <v>8</v>
      </c>
      <c r="H37" s="35">
        <v>6</v>
      </c>
      <c r="I37" s="35">
        <v>10</v>
      </c>
      <c r="J37" s="35">
        <v>10</v>
      </c>
      <c r="K37" s="35">
        <v>21</v>
      </c>
      <c r="L37" s="35">
        <v>35</v>
      </c>
      <c r="M37" s="33">
        <v>54</v>
      </c>
      <c r="N37" s="32">
        <v>63</v>
      </c>
    </row>
    <row r="38" spans="1:15" s="5" customFormat="1" ht="13.5" customHeight="1" x14ac:dyDescent="0.2">
      <c r="A38" s="48" t="s">
        <v>6</v>
      </c>
      <c r="B38" s="51" t="e">
        <f>+B35*10000/B68</f>
        <v>#DIV/0!</v>
      </c>
      <c r="C38" s="50" t="e">
        <f>+C35*10000/C68</f>
        <v>#DIV/0!</v>
      </c>
      <c r="D38" s="50" t="e">
        <f>+D35*10000/D68</f>
        <v>#DIV/0!</v>
      </c>
      <c r="E38" s="50">
        <v>4.4005690083715319</v>
      </c>
      <c r="F38" s="50">
        <v>3.7849274456427398</v>
      </c>
      <c r="G38" s="50">
        <v>3.7036956346500336</v>
      </c>
      <c r="H38" s="50">
        <v>6.9131823224007274</v>
      </c>
      <c r="I38" s="50">
        <v>7.2896416744213601</v>
      </c>
      <c r="J38" s="50">
        <v>6.961944994549885</v>
      </c>
      <c r="K38" s="50">
        <v>7.5533442676983684</v>
      </c>
      <c r="L38" s="50">
        <v>10.452981684308467</v>
      </c>
      <c r="M38" s="50">
        <v>11.389841159407279</v>
      </c>
      <c r="N38" s="49">
        <v>15.508386125399749</v>
      </c>
    </row>
    <row r="39" spans="1:15" s="5" customFormat="1" ht="13.5" customHeight="1" x14ac:dyDescent="0.2">
      <c r="A39" s="48"/>
      <c r="B39" s="47"/>
      <c r="C39" s="46"/>
      <c r="D39" s="46"/>
      <c r="E39" s="46"/>
      <c r="F39" s="46"/>
      <c r="G39" s="46"/>
      <c r="H39" s="46"/>
      <c r="I39" s="35"/>
      <c r="J39" s="35"/>
      <c r="K39" s="35"/>
      <c r="L39" s="34"/>
      <c r="M39" s="33"/>
      <c r="N39" s="32"/>
    </row>
    <row r="40" spans="1:15" s="39" customFormat="1" ht="13.5" customHeight="1" x14ac:dyDescent="0.2">
      <c r="A40" s="45" t="s">
        <v>11</v>
      </c>
      <c r="B40" s="44">
        <f>SUM(B41:B42)</f>
        <v>3103</v>
      </c>
      <c r="C40" s="43">
        <f>SUM(C41:C42)</f>
        <v>1971</v>
      </c>
      <c r="D40" s="43">
        <f>SUM(D41:D42)</f>
        <v>2166</v>
      </c>
      <c r="E40" s="43">
        <v>2266</v>
      </c>
      <c r="F40" s="43">
        <v>2707</v>
      </c>
      <c r="G40" s="43">
        <v>2620</v>
      </c>
      <c r="H40" s="43">
        <v>2524</v>
      </c>
      <c r="I40" s="43">
        <v>2835</v>
      </c>
      <c r="J40" s="43">
        <v>2487</v>
      </c>
      <c r="K40" s="43">
        <v>2558</v>
      </c>
      <c r="L40" s="42">
        <v>3255</v>
      </c>
      <c r="M40" s="41">
        <v>4017</v>
      </c>
      <c r="N40" s="40">
        <v>5466</v>
      </c>
    </row>
    <row r="41" spans="1:15" s="5" customFormat="1" ht="13.5" customHeight="1" x14ac:dyDescent="0.2">
      <c r="A41" s="38" t="s">
        <v>8</v>
      </c>
      <c r="B41" s="37">
        <v>2538</v>
      </c>
      <c r="C41" s="36">
        <v>1709</v>
      </c>
      <c r="D41" s="36">
        <v>1886</v>
      </c>
      <c r="E41" s="35">
        <v>1957</v>
      </c>
      <c r="F41" s="35">
        <v>2329</v>
      </c>
      <c r="G41" s="35">
        <v>2262</v>
      </c>
      <c r="H41" s="35">
        <v>2187</v>
      </c>
      <c r="I41" s="35">
        <v>2573</v>
      </c>
      <c r="J41" s="35">
        <v>2231</v>
      </c>
      <c r="K41" s="35">
        <v>2306</v>
      </c>
      <c r="L41" s="34">
        <v>2948</v>
      </c>
      <c r="M41" s="33">
        <v>3610</v>
      </c>
      <c r="N41" s="32">
        <v>4868</v>
      </c>
    </row>
    <row r="42" spans="1:15" s="5" customFormat="1" ht="13.5" customHeight="1" x14ac:dyDescent="0.2">
      <c r="A42" s="38" t="s">
        <v>7</v>
      </c>
      <c r="B42" s="37">
        <v>565</v>
      </c>
      <c r="C42" s="36">
        <v>262</v>
      </c>
      <c r="D42" s="36">
        <v>280</v>
      </c>
      <c r="E42" s="35">
        <v>309</v>
      </c>
      <c r="F42" s="35">
        <v>378</v>
      </c>
      <c r="G42" s="35">
        <v>358</v>
      </c>
      <c r="H42" s="35">
        <v>337</v>
      </c>
      <c r="I42" s="35">
        <v>262</v>
      </c>
      <c r="J42" s="35">
        <v>256</v>
      </c>
      <c r="K42" s="35">
        <v>252</v>
      </c>
      <c r="L42" s="34">
        <v>307</v>
      </c>
      <c r="M42" s="33">
        <v>407</v>
      </c>
      <c r="N42" s="32">
        <v>598</v>
      </c>
    </row>
    <row r="43" spans="1:15" s="5" customFormat="1" ht="13.5" customHeight="1" x14ac:dyDescent="0.2">
      <c r="A43" s="48" t="s">
        <v>6</v>
      </c>
      <c r="B43" s="51" t="e">
        <f>+B40*10000/B69</f>
        <v>#DIV/0!</v>
      </c>
      <c r="C43" s="50" t="e">
        <f>+C40*10000/C69</f>
        <v>#DIV/0!</v>
      </c>
      <c r="D43" s="50" t="e">
        <f>+D40*10000/D69</f>
        <v>#DIV/0!</v>
      </c>
      <c r="E43" s="50">
        <v>10.151899899246535</v>
      </c>
      <c r="F43" s="50">
        <v>11.71633792098655</v>
      </c>
      <c r="G43" s="50">
        <v>10.967854557876155</v>
      </c>
      <c r="H43" s="50">
        <v>10.229223574760821</v>
      </c>
      <c r="I43" s="50">
        <v>11.131263064254998</v>
      </c>
      <c r="J43" s="50">
        <v>9.4681658669890059</v>
      </c>
      <c r="K43" s="50">
        <v>9.4514431186067434</v>
      </c>
      <c r="L43" s="50">
        <v>11.684415251554153</v>
      </c>
      <c r="M43" s="50">
        <v>29.023161450999122</v>
      </c>
      <c r="N43" s="49">
        <v>19.688471186250201</v>
      </c>
    </row>
    <row r="44" spans="1:15" s="5" customFormat="1" ht="13.5" customHeight="1" x14ac:dyDescent="0.2">
      <c r="A44" s="48"/>
      <c r="B44" s="47"/>
      <c r="C44" s="46"/>
      <c r="D44" s="46"/>
      <c r="E44" s="46"/>
      <c r="F44" s="46"/>
      <c r="G44" s="46"/>
      <c r="H44" s="46"/>
      <c r="I44" s="35"/>
      <c r="J44" s="35"/>
      <c r="K44" s="35"/>
      <c r="L44" s="34"/>
      <c r="M44" s="33"/>
      <c r="N44" s="32"/>
    </row>
    <row r="45" spans="1:15" s="39" customFormat="1" ht="13.5" customHeight="1" x14ac:dyDescent="0.2">
      <c r="A45" s="45" t="s">
        <v>10</v>
      </c>
      <c r="B45" s="44">
        <f>SUM(B46:B47)</f>
        <v>204</v>
      </c>
      <c r="C45" s="43">
        <f>SUM(C46:C47)</f>
        <v>159</v>
      </c>
      <c r="D45" s="43">
        <f>SUM(D46:D47)</f>
        <v>266</v>
      </c>
      <c r="E45" s="43">
        <v>250</v>
      </c>
      <c r="F45" s="43">
        <v>239</v>
      </c>
      <c r="G45" s="43">
        <v>268</v>
      </c>
      <c r="H45" s="43">
        <v>372</v>
      </c>
      <c r="I45" s="43">
        <v>400</v>
      </c>
      <c r="J45" s="43">
        <v>449</v>
      </c>
      <c r="K45" s="43">
        <v>568</v>
      </c>
      <c r="L45" s="42">
        <v>544</v>
      </c>
      <c r="M45" s="41">
        <v>606</v>
      </c>
      <c r="N45" s="40">
        <v>736</v>
      </c>
    </row>
    <row r="46" spans="1:15" s="5" customFormat="1" ht="13.5" customHeight="1" x14ac:dyDescent="0.2">
      <c r="A46" s="38" t="s">
        <v>8</v>
      </c>
      <c r="B46" s="37">
        <v>166</v>
      </c>
      <c r="C46" s="36">
        <v>142</v>
      </c>
      <c r="D46" s="36">
        <v>241</v>
      </c>
      <c r="E46" s="35">
        <v>220</v>
      </c>
      <c r="F46" s="35">
        <v>219</v>
      </c>
      <c r="G46" s="35">
        <v>250</v>
      </c>
      <c r="H46" s="35">
        <v>342</v>
      </c>
      <c r="I46" s="35">
        <v>395</v>
      </c>
      <c r="J46" s="35">
        <v>444</v>
      </c>
      <c r="K46" s="35">
        <v>525</v>
      </c>
      <c r="L46" s="34">
        <v>525</v>
      </c>
      <c r="M46" s="33">
        <v>577</v>
      </c>
      <c r="N46" s="32">
        <v>696</v>
      </c>
      <c r="O46" s="52"/>
    </row>
    <row r="47" spans="1:15" s="5" customFormat="1" ht="13.5" customHeight="1" x14ac:dyDescent="0.2">
      <c r="A47" s="38" t="s">
        <v>7</v>
      </c>
      <c r="B47" s="37">
        <v>38</v>
      </c>
      <c r="C47" s="36">
        <v>17</v>
      </c>
      <c r="D47" s="36">
        <v>25</v>
      </c>
      <c r="E47" s="35">
        <v>30</v>
      </c>
      <c r="F47" s="35">
        <v>20</v>
      </c>
      <c r="G47" s="35">
        <v>18</v>
      </c>
      <c r="H47" s="35">
        <v>30</v>
      </c>
      <c r="I47" s="35">
        <v>5</v>
      </c>
      <c r="J47" s="35">
        <v>5</v>
      </c>
      <c r="K47" s="35">
        <v>43</v>
      </c>
      <c r="L47" s="34">
        <v>19</v>
      </c>
      <c r="M47" s="33">
        <v>29</v>
      </c>
      <c r="N47" s="32">
        <v>40</v>
      </c>
      <c r="O47" s="52"/>
    </row>
    <row r="48" spans="1:15" s="5" customFormat="1" ht="13.5" customHeight="1" x14ac:dyDescent="0.2">
      <c r="A48" s="48" t="s">
        <v>6</v>
      </c>
      <c r="B48" s="51" t="e">
        <f>+B45*10000/B70</f>
        <v>#DIV/0!</v>
      </c>
      <c r="C48" s="50" t="e">
        <f>+C45*10000/C70</f>
        <v>#DIV/0!</v>
      </c>
      <c r="D48" s="50" t="e">
        <f>+D45*10000/D70</f>
        <v>#DIV/0!</v>
      </c>
      <c r="E48" s="50">
        <v>6.3939118091584577</v>
      </c>
      <c r="F48" s="50">
        <v>5.9891696434051989</v>
      </c>
      <c r="G48" s="50">
        <v>6.5850578158247783</v>
      </c>
      <c r="H48" s="50">
        <v>8.9690945832108042</v>
      </c>
      <c r="I48" s="50">
        <v>9.468925108832039</v>
      </c>
      <c r="J48" s="50">
        <v>10.440678288966204</v>
      </c>
      <c r="K48" s="50">
        <v>12.978822583151295</v>
      </c>
      <c r="L48" s="50">
        <v>12.218294200353073</v>
      </c>
      <c r="M48" s="50">
        <v>13.379432765038615</v>
      </c>
      <c r="N48" s="49">
        <v>17.285922307294847</v>
      </c>
    </row>
    <row r="49" spans="1:18" s="5" customFormat="1" ht="13.5" customHeight="1" x14ac:dyDescent="0.2">
      <c r="A49" s="48"/>
      <c r="B49" s="47"/>
      <c r="C49" s="46"/>
      <c r="D49" s="46"/>
      <c r="E49" s="46"/>
      <c r="F49" s="46"/>
      <c r="G49" s="46"/>
      <c r="H49" s="46"/>
      <c r="I49" s="35"/>
      <c r="J49" s="35"/>
      <c r="K49" s="35"/>
      <c r="L49" s="34"/>
      <c r="M49" s="33"/>
      <c r="N49" s="32"/>
    </row>
    <row r="50" spans="1:18" s="39" customFormat="1" ht="13.5" customHeight="1" x14ac:dyDescent="0.2">
      <c r="A50" s="45" t="s">
        <v>9</v>
      </c>
      <c r="B50" s="44">
        <f>SUM(B51:B52)</f>
        <v>42</v>
      </c>
      <c r="C50" s="43">
        <f>SUM(C51:C52)</f>
        <v>53</v>
      </c>
      <c r="D50" s="43">
        <f>SUM(D51:D52)</f>
        <v>81</v>
      </c>
      <c r="E50" s="43">
        <v>109</v>
      </c>
      <c r="F50" s="43">
        <v>166</v>
      </c>
      <c r="G50" s="43">
        <v>135</v>
      </c>
      <c r="H50" s="43">
        <v>96</v>
      </c>
      <c r="I50" s="43">
        <v>87</v>
      </c>
      <c r="J50" s="43">
        <v>115</v>
      </c>
      <c r="K50" s="43">
        <v>119</v>
      </c>
      <c r="L50" s="42">
        <v>160</v>
      </c>
      <c r="M50" s="41">
        <v>167</v>
      </c>
      <c r="N50" s="40">
        <v>268</v>
      </c>
      <c r="P50" s="5"/>
      <c r="Q50" s="5"/>
      <c r="R50" s="5"/>
    </row>
    <row r="51" spans="1:18" s="5" customFormat="1" ht="13.5" customHeight="1" x14ac:dyDescent="0.2">
      <c r="A51" s="38" t="s">
        <v>8</v>
      </c>
      <c r="B51" s="37">
        <v>42</v>
      </c>
      <c r="C51" s="36">
        <v>50</v>
      </c>
      <c r="D51" s="36">
        <v>79</v>
      </c>
      <c r="E51" s="35">
        <v>109</v>
      </c>
      <c r="F51" s="35">
        <v>162</v>
      </c>
      <c r="G51" s="35">
        <v>130</v>
      </c>
      <c r="H51" s="35">
        <v>93</v>
      </c>
      <c r="I51" s="35">
        <v>62</v>
      </c>
      <c r="J51" s="35">
        <v>87</v>
      </c>
      <c r="K51" s="35">
        <v>112</v>
      </c>
      <c r="L51" s="34">
        <v>148</v>
      </c>
      <c r="M51" s="33">
        <v>155</v>
      </c>
      <c r="N51" s="32">
        <v>247</v>
      </c>
    </row>
    <row r="52" spans="1:18" s="5" customFormat="1" ht="13.5" customHeight="1" x14ac:dyDescent="0.2">
      <c r="A52" s="38" t="s">
        <v>7</v>
      </c>
      <c r="B52" s="37">
        <v>0</v>
      </c>
      <c r="C52" s="36">
        <v>3</v>
      </c>
      <c r="D52" s="36">
        <v>2</v>
      </c>
      <c r="E52" s="35">
        <v>0</v>
      </c>
      <c r="F52" s="35">
        <v>4</v>
      </c>
      <c r="G52" s="35">
        <v>5</v>
      </c>
      <c r="H52" s="35">
        <v>3</v>
      </c>
      <c r="I52" s="35">
        <v>25</v>
      </c>
      <c r="J52" s="35">
        <v>28</v>
      </c>
      <c r="K52" s="35">
        <v>7</v>
      </c>
      <c r="L52" s="34">
        <v>12</v>
      </c>
      <c r="M52" s="33">
        <v>12</v>
      </c>
      <c r="N52" s="32">
        <v>21</v>
      </c>
    </row>
    <row r="53" spans="1:18" s="5" customFormat="1" ht="13.5" customHeight="1" x14ac:dyDescent="0.2">
      <c r="A53" s="31" t="s">
        <v>6</v>
      </c>
      <c r="B53" s="30" t="e">
        <f>+B50*10000/B71</f>
        <v>#DIV/0!</v>
      </c>
      <c r="C53" s="29" t="e">
        <f>+C50*10000/C71</f>
        <v>#DIV/0!</v>
      </c>
      <c r="D53" s="29" t="e">
        <f>+D50*10000/D71</f>
        <v>#DIV/0!</v>
      </c>
      <c r="E53" s="29">
        <v>17.873411511184027</v>
      </c>
      <c r="F53" s="29">
        <v>26.002497554120811</v>
      </c>
      <c r="G53" s="29">
        <v>20.2432185217952</v>
      </c>
      <c r="H53" s="29">
        <v>13.804813738550632</v>
      </c>
      <c r="I53" s="29">
        <v>12.012035230885123</v>
      </c>
      <c r="J53" s="29">
        <v>15.265173316795618</v>
      </c>
      <c r="K53" s="29">
        <v>15.207667731629392</v>
      </c>
      <c r="L53" s="29">
        <v>19.714144898965007</v>
      </c>
      <c r="M53" s="29">
        <v>19.88521349813055</v>
      </c>
      <c r="N53" s="28">
        <v>24.548194150568364</v>
      </c>
    </row>
    <row r="54" spans="1:18" s="5" customFormat="1" ht="13.5" customHeight="1" x14ac:dyDescent="0.2">
      <c r="A54" s="23" t="s">
        <v>5</v>
      </c>
      <c r="B54" s="27"/>
      <c r="C54" s="27"/>
      <c r="D54" s="27"/>
      <c r="E54" s="27"/>
      <c r="F54" s="26"/>
      <c r="G54" s="23"/>
      <c r="H54" s="23"/>
      <c r="I54" s="23"/>
      <c r="J54" s="23"/>
      <c r="K54" s="22"/>
      <c r="L54" s="21"/>
      <c r="M54" s="8"/>
    </row>
    <row r="55" spans="1:18" s="5" customFormat="1" ht="13.5" customHeight="1" x14ac:dyDescent="0.2">
      <c r="A55" s="25" t="s">
        <v>4</v>
      </c>
      <c r="B55" s="23"/>
      <c r="C55" s="23"/>
      <c r="D55" s="23"/>
      <c r="E55" s="23"/>
      <c r="F55" s="26"/>
      <c r="G55" s="23"/>
      <c r="H55" s="23"/>
      <c r="I55" s="23"/>
      <c r="J55" s="23"/>
      <c r="K55" s="22"/>
      <c r="L55" s="21"/>
      <c r="M55" s="8"/>
    </row>
    <row r="56" spans="1:18" s="5" customFormat="1" ht="13.5" customHeight="1" x14ac:dyDescent="0.2">
      <c r="A56" s="25" t="s">
        <v>3</v>
      </c>
      <c r="B56" s="22"/>
      <c r="C56" s="22"/>
      <c r="D56" s="22"/>
      <c r="E56" s="22"/>
      <c r="F56" s="22"/>
      <c r="G56" s="22"/>
      <c r="H56" s="22"/>
      <c r="I56" s="23"/>
      <c r="J56" s="23"/>
      <c r="K56" s="22"/>
      <c r="L56" s="21"/>
      <c r="M56" s="8"/>
    </row>
    <row r="57" spans="1:18" s="5" customFormat="1" ht="13.5" customHeight="1" x14ac:dyDescent="0.2">
      <c r="A57" s="25" t="s">
        <v>2</v>
      </c>
      <c r="B57" s="22"/>
      <c r="C57" s="22"/>
      <c r="D57" s="22"/>
      <c r="E57" s="22"/>
      <c r="F57" s="22"/>
      <c r="G57" s="22"/>
      <c r="H57" s="22"/>
      <c r="I57" s="23"/>
      <c r="J57" s="23"/>
      <c r="K57" s="22"/>
      <c r="L57" s="21"/>
      <c r="M57" s="8"/>
    </row>
    <row r="58" spans="1:18" s="5" customFormat="1" ht="13.5" customHeight="1" x14ac:dyDescent="0.2">
      <c r="A58" s="25" t="s">
        <v>1</v>
      </c>
      <c r="B58" s="23"/>
      <c r="C58" s="23"/>
      <c r="D58" s="23"/>
      <c r="E58" s="23"/>
      <c r="F58" s="24"/>
      <c r="G58" s="23"/>
      <c r="H58" s="23"/>
      <c r="I58" s="23"/>
      <c r="J58" s="23"/>
      <c r="K58" s="22"/>
      <c r="L58" s="21"/>
      <c r="M58" s="8"/>
    </row>
    <row r="59" spans="1:18" s="4" customFormat="1" ht="18" customHeight="1" x14ac:dyDescent="0.2">
      <c r="A59" s="5" t="s">
        <v>0</v>
      </c>
      <c r="B59" s="5"/>
      <c r="C59" s="5"/>
      <c r="D59" s="5"/>
      <c r="E59" s="5"/>
      <c r="F59" s="20"/>
      <c r="G59" s="5"/>
      <c r="H59" s="5"/>
      <c r="I59" s="7"/>
      <c r="J59" s="7"/>
      <c r="K59" s="5"/>
      <c r="L59" s="6"/>
      <c r="M59" s="8"/>
    </row>
    <row r="60" spans="1:18" s="8" customFormat="1" x14ac:dyDescent="0.2">
      <c r="I60" s="10"/>
      <c r="J60" s="10"/>
      <c r="L60" s="9"/>
    </row>
    <row r="61" spans="1:18" s="8" customFormat="1" x14ac:dyDescent="0.2">
      <c r="A61" s="19"/>
      <c r="B61" s="18"/>
      <c r="C61" s="18"/>
      <c r="D61" s="18"/>
      <c r="E61" s="18"/>
      <c r="F61" s="18"/>
      <c r="G61" s="18"/>
      <c r="H61" s="18"/>
      <c r="I61" s="18"/>
      <c r="J61" s="18"/>
      <c r="K61" s="16"/>
      <c r="L61" s="17"/>
      <c r="M61" s="16"/>
      <c r="N61" s="16"/>
    </row>
    <row r="62" spans="1:18" s="8" customFormat="1" x14ac:dyDescent="0.2">
      <c r="A62" s="15"/>
      <c r="B62" s="14"/>
      <c r="C62" s="14"/>
      <c r="D62" s="14"/>
      <c r="E62" s="14"/>
      <c r="F62" s="14"/>
      <c r="G62" s="14"/>
      <c r="H62" s="14"/>
      <c r="I62" s="14"/>
      <c r="J62" s="14"/>
      <c r="K62" s="13"/>
      <c r="L62" s="13"/>
      <c r="M62" s="12"/>
      <c r="N62" s="11"/>
    </row>
    <row r="63" spans="1:18" s="8" customFormat="1" x14ac:dyDescent="0.2">
      <c r="A63" s="15"/>
      <c r="B63" s="14"/>
      <c r="C63" s="14"/>
      <c r="D63" s="14"/>
      <c r="E63" s="14"/>
      <c r="F63" s="14"/>
      <c r="G63" s="14"/>
      <c r="H63" s="14"/>
      <c r="I63" s="14"/>
      <c r="J63" s="14"/>
      <c r="K63" s="13"/>
      <c r="L63" s="13"/>
      <c r="M63" s="12"/>
      <c r="N63" s="11"/>
    </row>
    <row r="64" spans="1:18" s="8" customFormat="1" x14ac:dyDescent="0.2">
      <c r="A64" s="15"/>
      <c r="B64" s="14"/>
      <c r="C64" s="14"/>
      <c r="D64" s="14"/>
      <c r="E64" s="14"/>
      <c r="F64" s="14"/>
      <c r="G64" s="14"/>
      <c r="H64" s="14"/>
      <c r="I64" s="14"/>
      <c r="J64" s="14"/>
      <c r="K64" s="13"/>
      <c r="L64" s="13"/>
      <c r="M64" s="12"/>
      <c r="N64" s="11"/>
    </row>
    <row r="65" spans="1:22" s="8" customFormat="1" x14ac:dyDescent="0.2">
      <c r="A65" s="15"/>
      <c r="B65" s="14"/>
      <c r="C65" s="14"/>
      <c r="D65" s="14"/>
      <c r="E65" s="14"/>
      <c r="F65" s="14"/>
      <c r="G65" s="14"/>
      <c r="H65" s="14"/>
      <c r="I65" s="14"/>
      <c r="J65" s="14"/>
      <c r="K65" s="13"/>
      <c r="L65" s="13"/>
      <c r="M65" s="12"/>
      <c r="N65" s="11"/>
    </row>
    <row r="66" spans="1:22" s="8" customFormat="1" x14ac:dyDescent="0.2">
      <c r="A66" s="15"/>
      <c r="B66" s="14"/>
      <c r="C66" s="14"/>
      <c r="D66" s="14"/>
      <c r="E66" s="14"/>
      <c r="F66" s="14"/>
      <c r="G66" s="14"/>
      <c r="H66" s="14"/>
      <c r="I66" s="14"/>
      <c r="J66" s="14"/>
      <c r="K66" s="13"/>
      <c r="L66" s="13"/>
      <c r="M66" s="12"/>
      <c r="N66" s="11"/>
    </row>
    <row r="67" spans="1:22" s="8" customFormat="1" x14ac:dyDescent="0.2">
      <c r="A67" s="15"/>
      <c r="B67" s="14"/>
      <c r="C67" s="14"/>
      <c r="D67" s="14"/>
      <c r="E67" s="14"/>
      <c r="F67" s="14"/>
      <c r="G67" s="14"/>
      <c r="H67" s="14"/>
      <c r="I67" s="14"/>
      <c r="J67" s="14"/>
      <c r="K67" s="13"/>
      <c r="L67" s="13"/>
      <c r="M67" s="12"/>
      <c r="N67" s="11"/>
    </row>
    <row r="68" spans="1:22" s="8" customFormat="1" x14ac:dyDescent="0.2">
      <c r="A68" s="15"/>
      <c r="B68" s="14"/>
      <c r="C68" s="14"/>
      <c r="D68" s="14"/>
      <c r="E68" s="14"/>
      <c r="F68" s="14"/>
      <c r="G68" s="14"/>
      <c r="H68" s="14"/>
      <c r="I68" s="14"/>
      <c r="J68" s="14"/>
      <c r="K68" s="13"/>
      <c r="L68" s="13"/>
      <c r="M68" s="12"/>
      <c r="N68" s="11"/>
    </row>
    <row r="69" spans="1:22" s="8" customFormat="1" x14ac:dyDescent="0.2">
      <c r="A69" s="15"/>
      <c r="B69" s="14"/>
      <c r="C69" s="14"/>
      <c r="D69" s="14"/>
      <c r="E69" s="14"/>
      <c r="F69" s="14"/>
      <c r="G69" s="14"/>
      <c r="H69" s="14"/>
      <c r="I69" s="14"/>
      <c r="J69" s="14"/>
      <c r="K69" s="13"/>
      <c r="L69" s="13"/>
      <c r="M69" s="12"/>
      <c r="N69" s="11"/>
    </row>
    <row r="70" spans="1:22" x14ac:dyDescent="0.2">
      <c r="A70" s="15"/>
      <c r="B70" s="14"/>
      <c r="C70" s="14"/>
      <c r="D70" s="14"/>
      <c r="E70" s="14"/>
      <c r="F70" s="14"/>
      <c r="G70" s="14"/>
      <c r="H70" s="14"/>
      <c r="I70" s="14"/>
      <c r="J70" s="14"/>
      <c r="K70" s="13"/>
      <c r="L70" s="13"/>
      <c r="M70" s="12"/>
      <c r="N70" s="11"/>
      <c r="O70" s="8"/>
      <c r="P70" s="8"/>
      <c r="Q70" s="8"/>
      <c r="R70" s="8"/>
      <c r="S70" s="8"/>
    </row>
    <row r="71" spans="1:22" x14ac:dyDescent="0.2">
      <c r="A71" s="15"/>
      <c r="B71" s="14"/>
      <c r="C71" s="14"/>
      <c r="D71" s="14"/>
      <c r="E71" s="14"/>
      <c r="F71" s="14"/>
      <c r="G71" s="14"/>
      <c r="H71" s="14"/>
      <c r="I71" s="14"/>
      <c r="J71" s="14"/>
      <c r="K71" s="13"/>
      <c r="L71" s="13"/>
      <c r="M71" s="12"/>
      <c r="N71" s="11"/>
      <c r="O71" s="8"/>
      <c r="P71" s="8"/>
      <c r="Q71" s="8"/>
      <c r="R71" s="8"/>
      <c r="S71" s="8"/>
      <c r="T71" s="8"/>
      <c r="U71" s="8"/>
      <c r="V71" s="8"/>
    </row>
    <row r="72" spans="1:22" x14ac:dyDescent="0.2">
      <c r="A72" s="8"/>
      <c r="B72" s="8"/>
      <c r="C72" s="8"/>
      <c r="D72" s="8"/>
      <c r="E72" s="8"/>
      <c r="F72" s="8"/>
      <c r="G72" s="8"/>
      <c r="H72" s="8"/>
      <c r="I72" s="10"/>
      <c r="J72" s="10"/>
      <c r="K72" s="8"/>
      <c r="L72" s="9"/>
      <c r="M72" s="8"/>
      <c r="N72" s="8"/>
      <c r="O72" s="8"/>
      <c r="P72" s="8"/>
      <c r="Q72" s="8"/>
      <c r="R72" s="8"/>
      <c r="S72" s="8"/>
    </row>
    <row r="73" spans="1:22" x14ac:dyDescent="0.2">
      <c r="A73" s="8"/>
      <c r="B73" s="8"/>
      <c r="C73" s="8"/>
      <c r="D73" s="8"/>
      <c r="E73" s="8"/>
      <c r="F73" s="8"/>
      <c r="G73" s="8"/>
      <c r="H73" s="8"/>
      <c r="I73" s="10"/>
      <c r="J73" s="10"/>
      <c r="K73" s="8"/>
      <c r="L73" s="9"/>
      <c r="M73" s="8"/>
      <c r="N73" s="8"/>
      <c r="O73" s="8"/>
      <c r="P73" s="8"/>
      <c r="Q73" s="8"/>
      <c r="R73" s="8"/>
      <c r="S73" s="8"/>
    </row>
    <row r="74" spans="1:22" x14ac:dyDescent="0.2">
      <c r="A74" s="8"/>
      <c r="B74" s="8"/>
      <c r="C74" s="8"/>
      <c r="D74" s="8"/>
      <c r="E74" s="8"/>
      <c r="F74" s="8"/>
      <c r="G74" s="8"/>
      <c r="H74" s="8"/>
      <c r="I74" s="10"/>
      <c r="J74" s="10"/>
      <c r="K74" s="8"/>
      <c r="L74" s="9"/>
      <c r="M74" s="8"/>
      <c r="N74" s="8"/>
      <c r="O74" s="8"/>
      <c r="P74" s="8"/>
      <c r="Q74" s="8"/>
      <c r="R74" s="8"/>
      <c r="S74" s="8"/>
    </row>
    <row r="75" spans="1:22" x14ac:dyDescent="0.2">
      <c r="A75" s="8"/>
      <c r="B75" s="8"/>
      <c r="C75" s="8"/>
      <c r="D75" s="8"/>
      <c r="E75" s="8"/>
      <c r="F75" s="8"/>
      <c r="G75" s="8"/>
      <c r="H75" s="8"/>
      <c r="I75" s="10"/>
      <c r="J75" s="10"/>
      <c r="K75" s="8"/>
      <c r="L75" s="9"/>
      <c r="M75" s="8"/>
      <c r="N75" s="8"/>
      <c r="O75" s="8"/>
      <c r="P75" s="8"/>
      <c r="Q75" s="8"/>
      <c r="R75" s="8"/>
      <c r="S75" s="8"/>
    </row>
    <row r="76" spans="1:22" x14ac:dyDescent="0.2">
      <c r="A76" s="8"/>
      <c r="B76" s="8"/>
      <c r="C76" s="8"/>
      <c r="D76" s="8"/>
      <c r="E76" s="8"/>
      <c r="F76" s="8"/>
      <c r="G76" s="8"/>
      <c r="H76" s="8"/>
      <c r="I76" s="10"/>
      <c r="J76" s="10"/>
      <c r="K76" s="8"/>
      <c r="L76" s="9"/>
      <c r="M76" s="8"/>
      <c r="N76" s="8"/>
      <c r="O76" s="8"/>
      <c r="P76" s="8"/>
      <c r="Q76" s="8"/>
      <c r="R76" s="8"/>
      <c r="S76" s="8"/>
    </row>
    <row r="77" spans="1:22" x14ac:dyDescent="0.2">
      <c r="A77" s="8"/>
      <c r="B77" s="8"/>
      <c r="C77" s="8"/>
      <c r="D77" s="8"/>
      <c r="E77" s="8"/>
      <c r="F77" s="8"/>
      <c r="G77" s="8"/>
      <c r="H77" s="8"/>
      <c r="I77" s="10"/>
      <c r="J77" s="10"/>
      <c r="K77" s="8"/>
      <c r="L77" s="9"/>
      <c r="M77" s="8"/>
      <c r="N77" s="8"/>
      <c r="O77" s="8"/>
      <c r="P77" s="8"/>
      <c r="Q77" s="8"/>
      <c r="R77" s="8"/>
      <c r="S77" s="8"/>
    </row>
    <row r="78" spans="1:22" x14ac:dyDescent="0.2">
      <c r="A78" s="8"/>
      <c r="B78" s="8"/>
      <c r="C78" s="8"/>
      <c r="D78" s="8"/>
      <c r="E78" s="8"/>
      <c r="F78" s="8"/>
      <c r="G78" s="8"/>
      <c r="H78" s="8"/>
      <c r="I78" s="10"/>
      <c r="J78" s="10"/>
      <c r="K78" s="8"/>
      <c r="L78" s="9"/>
      <c r="M78" s="8"/>
      <c r="N78" s="8"/>
      <c r="O78" s="8"/>
      <c r="P78" s="8"/>
      <c r="Q78" s="8"/>
      <c r="R78" s="8"/>
      <c r="S78" s="8"/>
    </row>
    <row r="79" spans="1:22" x14ac:dyDescent="0.2">
      <c r="A79" s="8"/>
      <c r="B79" s="8"/>
      <c r="C79" s="8"/>
      <c r="D79" s="8"/>
      <c r="E79" s="8"/>
      <c r="F79" s="8"/>
      <c r="G79" s="8"/>
      <c r="H79" s="8"/>
      <c r="I79" s="10"/>
      <c r="J79" s="10"/>
      <c r="K79" s="8"/>
      <c r="L79" s="9"/>
      <c r="M79" s="8"/>
      <c r="N79" s="8"/>
      <c r="O79" s="8"/>
      <c r="P79" s="8"/>
      <c r="Q79" s="8"/>
      <c r="R79" s="8"/>
      <c r="S79" s="8"/>
    </row>
    <row r="80" spans="1:22" x14ac:dyDescent="0.2">
      <c r="A80" s="8"/>
      <c r="B80" s="8"/>
      <c r="C80" s="8"/>
      <c r="D80" s="8"/>
      <c r="E80" s="8"/>
      <c r="F80" s="8"/>
      <c r="G80" s="8"/>
      <c r="H80" s="8"/>
      <c r="I80" s="10"/>
      <c r="J80" s="10"/>
      <c r="K80" s="8"/>
      <c r="L80" s="9"/>
      <c r="M80" s="8"/>
      <c r="N80" s="8"/>
      <c r="O80" s="8"/>
      <c r="P80" s="8"/>
      <c r="Q80" s="8"/>
      <c r="R80" s="8"/>
      <c r="S80" s="8"/>
    </row>
    <row r="81" spans="1:19" x14ac:dyDescent="0.2">
      <c r="A81" s="8"/>
      <c r="B81" s="8"/>
      <c r="C81" s="8"/>
      <c r="D81" s="8"/>
      <c r="E81" s="8"/>
      <c r="F81" s="8"/>
      <c r="G81" s="8"/>
      <c r="H81" s="8"/>
      <c r="I81" s="10"/>
      <c r="J81" s="10"/>
      <c r="K81" s="8"/>
      <c r="L81" s="9"/>
      <c r="M81" s="8"/>
      <c r="N81" s="8"/>
      <c r="O81" s="8"/>
      <c r="P81" s="8"/>
      <c r="Q81" s="8"/>
      <c r="R81" s="8"/>
      <c r="S81" s="8"/>
    </row>
    <row r="82" spans="1:19" x14ac:dyDescent="0.2">
      <c r="A82" s="8"/>
      <c r="B82" s="8"/>
      <c r="C82" s="8"/>
      <c r="D82" s="8"/>
      <c r="E82" s="8"/>
      <c r="F82" s="8"/>
      <c r="G82" s="8"/>
      <c r="H82" s="8"/>
      <c r="I82" s="10"/>
      <c r="J82" s="10"/>
      <c r="K82" s="8"/>
      <c r="L82" s="9"/>
      <c r="M82" s="8"/>
      <c r="N82" s="8"/>
      <c r="O82" s="8"/>
      <c r="P82" s="8"/>
      <c r="Q82" s="8"/>
      <c r="R82" s="8"/>
      <c r="S82" s="8"/>
    </row>
    <row r="83" spans="1:19" x14ac:dyDescent="0.2">
      <c r="A83" s="5"/>
      <c r="B83" s="5"/>
      <c r="C83" s="5"/>
      <c r="D83" s="5"/>
      <c r="E83" s="5"/>
      <c r="F83" s="5"/>
      <c r="G83" s="5"/>
      <c r="H83" s="5"/>
      <c r="I83" s="7"/>
      <c r="J83" s="7"/>
      <c r="K83" s="5"/>
      <c r="L83" s="6"/>
      <c r="M83" s="5"/>
    </row>
    <row r="84" spans="1:19" x14ac:dyDescent="0.2">
      <c r="A84" s="5"/>
      <c r="B84" s="5"/>
      <c r="C84" s="5"/>
      <c r="D84" s="5"/>
      <c r="E84" s="5"/>
      <c r="F84" s="5"/>
      <c r="G84" s="5"/>
      <c r="H84" s="5"/>
      <c r="I84" s="7"/>
      <c r="J84" s="7"/>
      <c r="K84" s="5"/>
      <c r="L84" s="6"/>
      <c r="M84" s="5"/>
    </row>
    <row r="85" spans="1:19" x14ac:dyDescent="0.2">
      <c r="A85" s="5"/>
      <c r="B85" s="5"/>
      <c r="C85" s="5"/>
      <c r="D85" s="5"/>
      <c r="E85" s="5"/>
      <c r="F85" s="5"/>
      <c r="G85" s="5"/>
      <c r="H85" s="5"/>
      <c r="I85" s="7"/>
      <c r="J85" s="7"/>
      <c r="K85" s="5"/>
      <c r="L85" s="6"/>
      <c r="M85" s="5"/>
    </row>
    <row r="86" spans="1:19" x14ac:dyDescent="0.2">
      <c r="A86" s="5"/>
      <c r="B86" s="5"/>
      <c r="C86" s="5"/>
      <c r="D86" s="5"/>
      <c r="E86" s="5"/>
      <c r="F86" s="5"/>
      <c r="G86" s="5"/>
      <c r="H86" s="5"/>
      <c r="I86" s="7"/>
      <c r="J86" s="7"/>
      <c r="K86" s="5"/>
      <c r="L86" s="6"/>
      <c r="M86" s="5"/>
    </row>
    <row r="87" spans="1:19" x14ac:dyDescent="0.2">
      <c r="A87" s="5"/>
      <c r="B87" s="5"/>
      <c r="C87" s="5"/>
      <c r="D87" s="5"/>
      <c r="E87" s="5"/>
      <c r="F87" s="5"/>
      <c r="G87" s="5"/>
      <c r="H87" s="5"/>
      <c r="I87" s="7"/>
      <c r="J87" s="7"/>
      <c r="K87" s="5"/>
      <c r="L87" s="6"/>
      <c r="M87" s="5"/>
    </row>
    <row r="88" spans="1:19" x14ac:dyDescent="0.2">
      <c r="A88" s="5"/>
      <c r="B88" s="5"/>
      <c r="C88" s="5"/>
      <c r="D88" s="5"/>
      <c r="E88" s="5"/>
      <c r="F88" s="5"/>
      <c r="G88" s="5"/>
      <c r="H88" s="5"/>
      <c r="I88" s="7"/>
      <c r="J88" s="7"/>
      <c r="K88" s="5"/>
      <c r="L88" s="6"/>
      <c r="M88" s="5"/>
    </row>
    <row r="89" spans="1:19" x14ac:dyDescent="0.2">
      <c r="A89" s="5"/>
      <c r="B89" s="5"/>
      <c r="C89" s="5"/>
      <c r="D89" s="5"/>
      <c r="E89" s="5"/>
      <c r="F89" s="5"/>
      <c r="G89" s="5"/>
      <c r="H89" s="5"/>
      <c r="I89" s="7"/>
      <c r="J89" s="7"/>
      <c r="K89" s="5"/>
      <c r="L89" s="6"/>
      <c r="M89" s="5"/>
    </row>
    <row r="90" spans="1:19" x14ac:dyDescent="0.2">
      <c r="A90" s="5"/>
      <c r="B90" s="5"/>
      <c r="C90" s="5"/>
      <c r="D90" s="5"/>
      <c r="E90" s="5"/>
      <c r="F90" s="5"/>
      <c r="G90" s="5"/>
      <c r="H90" s="5"/>
      <c r="I90" s="7"/>
      <c r="J90" s="7"/>
      <c r="K90" s="5"/>
      <c r="L90" s="6"/>
      <c r="M90" s="5"/>
    </row>
    <row r="91" spans="1:19" x14ac:dyDescent="0.2">
      <c r="A91" s="5"/>
      <c r="B91" s="5"/>
      <c r="C91" s="5"/>
      <c r="D91" s="5"/>
      <c r="E91" s="5"/>
      <c r="F91" s="5"/>
      <c r="G91" s="5"/>
      <c r="H91" s="5"/>
      <c r="I91" s="7"/>
      <c r="J91" s="7"/>
      <c r="K91" s="5"/>
      <c r="L91" s="6"/>
      <c r="M91" s="5"/>
    </row>
    <row r="92" spans="1:19" x14ac:dyDescent="0.2">
      <c r="A92" s="5"/>
      <c r="B92" s="5"/>
      <c r="C92" s="5"/>
      <c r="D92" s="5"/>
      <c r="E92" s="5"/>
      <c r="F92" s="5"/>
      <c r="G92" s="5"/>
      <c r="H92" s="5"/>
      <c r="I92" s="7"/>
      <c r="J92" s="7"/>
      <c r="K92" s="5"/>
      <c r="L92" s="6"/>
      <c r="M92" s="5"/>
    </row>
    <row r="93" spans="1:19" x14ac:dyDescent="0.2">
      <c r="A93" s="5"/>
      <c r="B93" s="5"/>
      <c r="C93" s="5"/>
      <c r="D93" s="5"/>
      <c r="E93" s="5"/>
      <c r="F93" s="5"/>
      <c r="G93" s="5"/>
      <c r="H93" s="5"/>
      <c r="I93" s="7"/>
      <c r="J93" s="7"/>
      <c r="K93" s="5"/>
      <c r="L93" s="6"/>
      <c r="M93" s="5"/>
    </row>
    <row r="94" spans="1:19" x14ac:dyDescent="0.2">
      <c r="A94" s="5"/>
      <c r="B94" s="5"/>
      <c r="C94" s="5"/>
      <c r="D94" s="5"/>
      <c r="E94" s="5"/>
      <c r="F94" s="5"/>
      <c r="G94" s="5"/>
      <c r="H94" s="5"/>
      <c r="I94" s="7"/>
      <c r="J94" s="7"/>
      <c r="K94" s="5"/>
      <c r="L94" s="6"/>
      <c r="M94" s="5"/>
    </row>
    <row r="95" spans="1:19" x14ac:dyDescent="0.2">
      <c r="A95" s="5"/>
      <c r="B95" s="5"/>
      <c r="C95" s="5"/>
      <c r="D95" s="5"/>
      <c r="E95" s="5"/>
      <c r="F95" s="5"/>
      <c r="G95" s="5"/>
      <c r="H95" s="5"/>
      <c r="I95" s="7"/>
      <c r="J95" s="7"/>
      <c r="K95" s="5"/>
      <c r="L95" s="6"/>
      <c r="M95" s="5"/>
    </row>
    <row r="96" spans="1:19" x14ac:dyDescent="0.2">
      <c r="A96" s="5"/>
      <c r="B96" s="5"/>
      <c r="C96" s="5"/>
      <c r="D96" s="5"/>
      <c r="E96" s="5"/>
      <c r="F96" s="5"/>
      <c r="G96" s="5"/>
      <c r="H96" s="5"/>
      <c r="I96" s="7"/>
      <c r="J96" s="7"/>
      <c r="K96" s="5"/>
      <c r="L96" s="6"/>
      <c r="M96" s="5"/>
    </row>
    <row r="97" spans="1:13" x14ac:dyDescent="0.2">
      <c r="A97" s="5"/>
      <c r="B97" s="5"/>
      <c r="C97" s="5"/>
      <c r="D97" s="5"/>
      <c r="E97" s="5"/>
      <c r="F97" s="5"/>
      <c r="G97" s="5"/>
      <c r="H97" s="5"/>
      <c r="I97" s="7"/>
      <c r="J97" s="7"/>
      <c r="K97" s="5"/>
      <c r="L97" s="6"/>
      <c r="M97" s="5"/>
    </row>
    <row r="98" spans="1:13" x14ac:dyDescent="0.2">
      <c r="A98" s="5"/>
      <c r="B98" s="5"/>
      <c r="C98" s="5"/>
      <c r="D98" s="5"/>
      <c r="E98" s="5"/>
      <c r="F98" s="5"/>
      <c r="G98" s="5"/>
      <c r="H98" s="5"/>
      <c r="I98" s="7"/>
      <c r="J98" s="7"/>
      <c r="K98" s="5"/>
      <c r="L98" s="6"/>
      <c r="M98" s="5"/>
    </row>
    <row r="99" spans="1:13" x14ac:dyDescent="0.2">
      <c r="A99" s="5"/>
      <c r="B99" s="5"/>
      <c r="C99" s="5"/>
      <c r="D99" s="5"/>
      <c r="E99" s="5"/>
      <c r="F99" s="5"/>
      <c r="G99" s="5"/>
      <c r="H99" s="5"/>
      <c r="I99" s="7"/>
      <c r="J99" s="7"/>
      <c r="K99" s="5"/>
      <c r="L99" s="6"/>
      <c r="M99" s="5"/>
    </row>
    <row r="100" spans="1:13" x14ac:dyDescent="0.2">
      <c r="A100" s="5"/>
      <c r="B100" s="5"/>
      <c r="C100" s="5"/>
      <c r="D100" s="5"/>
      <c r="E100" s="5"/>
      <c r="F100" s="5"/>
      <c r="G100" s="5"/>
      <c r="H100" s="5"/>
      <c r="I100" s="7"/>
      <c r="J100" s="7"/>
      <c r="K100" s="5"/>
      <c r="L100" s="6"/>
      <c r="M100" s="5"/>
    </row>
    <row r="101" spans="1:13" x14ac:dyDescent="0.2">
      <c r="A101" s="5"/>
      <c r="B101" s="5"/>
      <c r="C101" s="5"/>
      <c r="D101" s="5"/>
      <c r="E101" s="5"/>
      <c r="F101" s="5"/>
      <c r="G101" s="5"/>
      <c r="H101" s="5"/>
      <c r="I101" s="7"/>
      <c r="J101" s="7"/>
      <c r="K101" s="5"/>
      <c r="L101" s="6"/>
      <c r="M101" s="5"/>
    </row>
    <row r="102" spans="1:13" x14ac:dyDescent="0.2">
      <c r="A102" s="5"/>
      <c r="B102" s="5"/>
      <c r="C102" s="5"/>
      <c r="D102" s="5"/>
      <c r="E102" s="5"/>
      <c r="F102" s="5"/>
      <c r="G102" s="5"/>
      <c r="H102" s="5"/>
      <c r="I102" s="7"/>
      <c r="J102" s="7"/>
      <c r="K102" s="5"/>
      <c r="L102" s="6"/>
      <c r="M102" s="5"/>
    </row>
    <row r="103" spans="1:13" x14ac:dyDescent="0.2">
      <c r="A103" s="5"/>
      <c r="B103" s="5"/>
      <c r="C103" s="5"/>
      <c r="D103" s="5"/>
      <c r="E103" s="5"/>
      <c r="F103" s="5"/>
      <c r="G103" s="5"/>
      <c r="H103" s="5"/>
      <c r="I103" s="7"/>
      <c r="J103" s="7"/>
      <c r="K103" s="5"/>
      <c r="L103" s="6"/>
      <c r="M103" s="5"/>
    </row>
    <row r="104" spans="1:13" x14ac:dyDescent="0.2">
      <c r="A104" s="5"/>
      <c r="B104" s="5"/>
      <c r="C104" s="5"/>
      <c r="D104" s="5"/>
      <c r="E104" s="5"/>
      <c r="F104" s="5"/>
      <c r="G104" s="5"/>
      <c r="H104" s="5"/>
      <c r="I104" s="7"/>
      <c r="J104" s="7"/>
      <c r="K104" s="5"/>
      <c r="L104" s="6"/>
      <c r="M104" s="5"/>
    </row>
    <row r="105" spans="1:13" x14ac:dyDescent="0.2">
      <c r="A105" s="5"/>
      <c r="B105" s="5"/>
      <c r="C105" s="5"/>
      <c r="D105" s="5"/>
      <c r="E105" s="5"/>
      <c r="F105" s="5"/>
      <c r="G105" s="5"/>
      <c r="H105" s="5"/>
      <c r="I105" s="7"/>
      <c r="J105" s="7"/>
      <c r="K105" s="5"/>
      <c r="L105" s="6"/>
      <c r="M105" s="5"/>
    </row>
    <row r="106" spans="1:13" x14ac:dyDescent="0.2">
      <c r="A106" s="5"/>
      <c r="B106" s="5"/>
      <c r="C106" s="5"/>
      <c r="D106" s="5"/>
      <c r="E106" s="5"/>
      <c r="F106" s="5"/>
      <c r="G106" s="5"/>
      <c r="H106" s="5"/>
      <c r="I106" s="7"/>
      <c r="J106" s="7"/>
      <c r="K106" s="5"/>
      <c r="L106" s="6"/>
      <c r="M106" s="5"/>
    </row>
    <row r="107" spans="1:13" x14ac:dyDescent="0.2">
      <c r="A107" s="5"/>
      <c r="B107" s="5"/>
      <c r="C107" s="5"/>
      <c r="D107" s="5"/>
      <c r="E107" s="5"/>
      <c r="F107" s="5"/>
      <c r="G107" s="5"/>
      <c r="H107" s="5"/>
      <c r="I107" s="7"/>
      <c r="J107" s="7"/>
      <c r="K107" s="5"/>
      <c r="L107" s="6"/>
      <c r="M107" s="5"/>
    </row>
    <row r="108" spans="1:13" x14ac:dyDescent="0.2">
      <c r="A108" s="5"/>
      <c r="B108" s="5"/>
      <c r="C108" s="5"/>
      <c r="D108" s="5"/>
      <c r="E108" s="5"/>
      <c r="F108" s="5"/>
      <c r="G108" s="5"/>
      <c r="H108" s="5"/>
      <c r="I108" s="7"/>
      <c r="J108" s="7"/>
      <c r="K108" s="5"/>
      <c r="L108" s="6"/>
      <c r="M108" s="5"/>
    </row>
    <row r="109" spans="1:13" x14ac:dyDescent="0.2">
      <c r="A109" s="5"/>
      <c r="B109" s="5"/>
      <c r="C109" s="5"/>
      <c r="D109" s="5"/>
      <c r="E109" s="5"/>
      <c r="F109" s="5"/>
      <c r="G109" s="5"/>
      <c r="H109" s="5"/>
      <c r="I109" s="7"/>
      <c r="J109" s="7"/>
      <c r="K109" s="5"/>
      <c r="L109" s="6"/>
      <c r="M109" s="5"/>
    </row>
    <row r="110" spans="1:13" x14ac:dyDescent="0.2">
      <c r="A110" s="5"/>
      <c r="B110" s="5"/>
      <c r="C110" s="5"/>
      <c r="D110" s="5"/>
      <c r="E110" s="5"/>
      <c r="F110" s="5"/>
      <c r="G110" s="5"/>
      <c r="H110" s="5"/>
      <c r="I110" s="7"/>
      <c r="J110" s="7"/>
      <c r="K110" s="5"/>
      <c r="L110" s="6"/>
      <c r="M110" s="5"/>
    </row>
    <row r="111" spans="1:13" x14ac:dyDescent="0.2">
      <c r="A111" s="5"/>
      <c r="B111" s="5"/>
      <c r="C111" s="5"/>
      <c r="D111" s="5"/>
      <c r="E111" s="5"/>
      <c r="F111" s="5"/>
      <c r="G111" s="5"/>
      <c r="H111" s="5"/>
      <c r="I111" s="7"/>
      <c r="J111" s="7"/>
      <c r="K111" s="5"/>
      <c r="L111" s="6"/>
      <c r="M111" s="5"/>
    </row>
    <row r="112" spans="1:13" x14ac:dyDescent="0.2">
      <c r="A112" s="5"/>
      <c r="B112" s="5"/>
      <c r="C112" s="5"/>
      <c r="D112" s="5"/>
      <c r="E112" s="5"/>
      <c r="F112" s="5"/>
      <c r="G112" s="5"/>
      <c r="H112" s="5"/>
      <c r="I112" s="7"/>
      <c r="J112" s="7"/>
      <c r="K112" s="5"/>
      <c r="L112" s="6"/>
      <c r="M112" s="5"/>
    </row>
    <row r="113" spans="1:13" x14ac:dyDescent="0.2">
      <c r="A113" s="5"/>
      <c r="B113" s="5"/>
      <c r="C113" s="5"/>
      <c r="D113" s="5"/>
      <c r="E113" s="5"/>
      <c r="F113" s="5"/>
      <c r="G113" s="5"/>
      <c r="H113" s="5"/>
      <c r="I113" s="7"/>
      <c r="J113" s="7"/>
      <c r="K113" s="5"/>
      <c r="L113" s="6"/>
      <c r="M113" s="5"/>
    </row>
    <row r="114" spans="1:13" x14ac:dyDescent="0.2">
      <c r="A114" s="5"/>
      <c r="B114" s="5"/>
      <c r="C114" s="5"/>
      <c r="D114" s="5"/>
      <c r="E114" s="5"/>
      <c r="F114" s="5"/>
      <c r="G114" s="5"/>
      <c r="H114" s="5"/>
      <c r="I114" s="7"/>
      <c r="J114" s="7"/>
      <c r="K114" s="5"/>
      <c r="L114" s="6"/>
      <c r="M114" s="5"/>
    </row>
    <row r="115" spans="1:13" x14ac:dyDescent="0.2">
      <c r="A115" s="5"/>
      <c r="B115" s="5"/>
      <c r="C115" s="5"/>
      <c r="D115" s="5"/>
      <c r="E115" s="5"/>
      <c r="F115" s="5"/>
      <c r="G115" s="5"/>
      <c r="H115" s="5"/>
      <c r="I115" s="7"/>
      <c r="J115" s="7"/>
      <c r="K115" s="5"/>
      <c r="L115" s="6"/>
      <c r="M115" s="5"/>
    </row>
    <row r="116" spans="1:13" x14ac:dyDescent="0.2">
      <c r="A116" s="5"/>
      <c r="B116" s="5"/>
      <c r="C116" s="5"/>
      <c r="D116" s="5"/>
      <c r="E116" s="5"/>
      <c r="F116" s="5"/>
      <c r="G116" s="5"/>
      <c r="H116" s="5"/>
      <c r="I116" s="7"/>
      <c r="J116" s="7"/>
      <c r="K116" s="5"/>
      <c r="L116" s="6"/>
      <c r="M116" s="5"/>
    </row>
    <row r="117" spans="1:13" x14ac:dyDescent="0.2">
      <c r="A117" s="5"/>
      <c r="B117" s="5"/>
      <c r="C117" s="5"/>
      <c r="D117" s="5"/>
      <c r="E117" s="5"/>
      <c r="F117" s="5"/>
      <c r="G117" s="5"/>
      <c r="H117" s="5"/>
      <c r="I117" s="7"/>
      <c r="J117" s="7"/>
      <c r="K117" s="5"/>
      <c r="L117" s="6"/>
      <c r="M117" s="5"/>
    </row>
    <row r="118" spans="1:13" x14ac:dyDescent="0.2">
      <c r="A118" s="5"/>
      <c r="B118" s="5"/>
      <c r="C118" s="5"/>
      <c r="D118" s="5"/>
      <c r="E118" s="5"/>
      <c r="F118" s="5"/>
      <c r="G118" s="5"/>
      <c r="H118" s="5"/>
      <c r="I118" s="7"/>
      <c r="J118" s="7"/>
      <c r="K118" s="5"/>
      <c r="L118" s="6"/>
      <c r="M118" s="5"/>
    </row>
    <row r="119" spans="1:13" x14ac:dyDescent="0.2">
      <c r="A119" s="5"/>
      <c r="B119" s="5"/>
      <c r="C119" s="5"/>
      <c r="D119" s="5"/>
      <c r="E119" s="5"/>
      <c r="F119" s="5"/>
      <c r="G119" s="5"/>
      <c r="H119" s="5"/>
      <c r="I119" s="7"/>
      <c r="J119" s="7"/>
      <c r="K119" s="5"/>
      <c r="L119" s="6"/>
      <c r="M119" s="5"/>
    </row>
    <row r="120" spans="1:13" x14ac:dyDescent="0.2">
      <c r="A120" s="5"/>
      <c r="B120" s="5"/>
      <c r="C120" s="5"/>
      <c r="D120" s="5"/>
      <c r="E120" s="5"/>
      <c r="F120" s="5"/>
      <c r="G120" s="5"/>
      <c r="H120" s="5"/>
      <c r="I120" s="7"/>
      <c r="J120" s="7"/>
      <c r="K120" s="5"/>
      <c r="L120" s="6"/>
      <c r="M120" s="5"/>
    </row>
    <row r="121" spans="1:13" x14ac:dyDescent="0.2">
      <c r="A121" s="5"/>
      <c r="B121" s="5"/>
      <c r="C121" s="5"/>
      <c r="D121" s="5"/>
      <c r="E121" s="5"/>
      <c r="F121" s="5"/>
      <c r="G121" s="5"/>
      <c r="H121" s="5"/>
      <c r="I121" s="7"/>
      <c r="J121" s="7"/>
      <c r="K121" s="5"/>
      <c r="L121" s="6"/>
      <c r="M121" s="5"/>
    </row>
    <row r="122" spans="1:13" x14ac:dyDescent="0.2">
      <c r="A122" s="5"/>
      <c r="B122" s="5"/>
      <c r="C122" s="5"/>
      <c r="D122" s="5"/>
      <c r="E122" s="5"/>
      <c r="F122" s="5"/>
      <c r="G122" s="5"/>
      <c r="H122" s="5"/>
      <c r="I122" s="7"/>
      <c r="J122" s="7"/>
      <c r="K122" s="5"/>
      <c r="L122" s="6"/>
      <c r="M122" s="5"/>
    </row>
    <row r="123" spans="1:13" x14ac:dyDescent="0.2">
      <c r="A123" s="5"/>
      <c r="B123" s="5"/>
      <c r="C123" s="5"/>
      <c r="D123" s="5"/>
      <c r="E123" s="5"/>
      <c r="F123" s="5"/>
      <c r="G123" s="5"/>
      <c r="H123" s="5"/>
      <c r="I123" s="7"/>
      <c r="J123" s="7"/>
      <c r="K123" s="5"/>
      <c r="L123" s="6"/>
      <c r="M123" s="5"/>
    </row>
    <row r="124" spans="1:13" x14ac:dyDescent="0.2">
      <c r="A124" s="5"/>
      <c r="B124" s="5"/>
      <c r="C124" s="5"/>
      <c r="D124" s="5"/>
      <c r="E124" s="5"/>
      <c r="F124" s="5"/>
      <c r="G124" s="5"/>
      <c r="H124" s="5"/>
      <c r="I124" s="7"/>
      <c r="J124" s="7"/>
      <c r="K124" s="5"/>
      <c r="L124" s="6"/>
      <c r="M124" s="5"/>
    </row>
    <row r="125" spans="1:13" x14ac:dyDescent="0.2">
      <c r="A125" s="5"/>
      <c r="B125" s="5"/>
      <c r="C125" s="5"/>
      <c r="D125" s="5"/>
      <c r="E125" s="5"/>
      <c r="F125" s="5"/>
      <c r="G125" s="5"/>
      <c r="H125" s="5"/>
      <c r="I125" s="7"/>
      <c r="J125" s="7"/>
      <c r="K125" s="5"/>
      <c r="L125" s="6"/>
      <c r="M125" s="5"/>
    </row>
    <row r="126" spans="1:13" x14ac:dyDescent="0.2">
      <c r="A126" s="5"/>
      <c r="B126" s="5"/>
      <c r="C126" s="5"/>
      <c r="D126" s="5"/>
      <c r="E126" s="5"/>
      <c r="F126" s="5"/>
      <c r="G126" s="5"/>
      <c r="H126" s="5"/>
      <c r="I126" s="7"/>
      <c r="J126" s="7"/>
      <c r="K126" s="5"/>
      <c r="L126" s="6"/>
      <c r="M126" s="5"/>
    </row>
    <row r="127" spans="1:13" x14ac:dyDescent="0.2">
      <c r="A127" s="5"/>
      <c r="B127" s="5"/>
      <c r="C127" s="5"/>
      <c r="D127" s="5"/>
      <c r="E127" s="5"/>
      <c r="F127" s="5"/>
      <c r="G127" s="5"/>
      <c r="H127" s="5"/>
      <c r="I127" s="7"/>
      <c r="J127" s="7"/>
      <c r="K127" s="5"/>
      <c r="L127" s="6"/>
      <c r="M127" s="5"/>
    </row>
    <row r="128" spans="1:13" x14ac:dyDescent="0.2">
      <c r="A128" s="5"/>
      <c r="B128" s="5"/>
      <c r="C128" s="5"/>
      <c r="D128" s="5"/>
      <c r="E128" s="5"/>
      <c r="F128" s="5"/>
      <c r="G128" s="5"/>
      <c r="H128" s="5"/>
      <c r="I128" s="7"/>
      <c r="J128" s="7"/>
      <c r="K128" s="5"/>
      <c r="L128" s="6"/>
      <c r="M128" s="5"/>
    </row>
    <row r="129" spans="1:13" x14ac:dyDescent="0.2">
      <c r="A129" s="5"/>
      <c r="B129" s="5"/>
      <c r="C129" s="5"/>
      <c r="D129" s="5"/>
      <c r="E129" s="5"/>
      <c r="F129" s="5"/>
      <c r="G129" s="5"/>
      <c r="H129" s="5"/>
      <c r="I129" s="7"/>
      <c r="J129" s="7"/>
      <c r="K129" s="5"/>
      <c r="L129" s="6"/>
      <c r="M129" s="5"/>
    </row>
    <row r="130" spans="1:13" x14ac:dyDescent="0.2">
      <c r="A130" s="5"/>
      <c r="B130" s="5"/>
      <c r="C130" s="5"/>
      <c r="D130" s="5"/>
      <c r="E130" s="5"/>
      <c r="F130" s="5"/>
      <c r="G130" s="5"/>
      <c r="H130" s="5"/>
      <c r="I130" s="7"/>
      <c r="J130" s="7"/>
      <c r="K130" s="5"/>
      <c r="L130" s="6"/>
      <c r="M130" s="5"/>
    </row>
    <row r="131" spans="1:13" x14ac:dyDescent="0.2">
      <c r="A131" s="5"/>
      <c r="B131" s="5"/>
      <c r="C131" s="5"/>
      <c r="D131" s="5"/>
      <c r="E131" s="5"/>
      <c r="F131" s="5"/>
      <c r="G131" s="5"/>
      <c r="H131" s="5"/>
      <c r="I131" s="7"/>
      <c r="J131" s="7"/>
      <c r="K131" s="5"/>
      <c r="L131" s="6"/>
      <c r="M131" s="5"/>
    </row>
    <row r="132" spans="1:13" x14ac:dyDescent="0.2">
      <c r="A132" s="5"/>
      <c r="B132" s="5"/>
      <c r="C132" s="5"/>
      <c r="D132" s="5"/>
      <c r="E132" s="5"/>
      <c r="F132" s="5"/>
      <c r="G132" s="5"/>
      <c r="H132" s="5"/>
      <c r="I132" s="7"/>
      <c r="J132" s="7"/>
      <c r="K132" s="5"/>
      <c r="L132" s="6"/>
      <c r="M132" s="5"/>
    </row>
    <row r="133" spans="1:13" x14ac:dyDescent="0.2">
      <c r="A133" s="5"/>
      <c r="B133" s="5"/>
      <c r="C133" s="5"/>
      <c r="D133" s="5"/>
      <c r="E133" s="5"/>
      <c r="F133" s="5"/>
      <c r="G133" s="5"/>
      <c r="H133" s="5"/>
      <c r="I133" s="7"/>
      <c r="J133" s="7"/>
      <c r="K133" s="5"/>
      <c r="L133" s="6"/>
      <c r="M133" s="5"/>
    </row>
    <row r="134" spans="1:13" x14ac:dyDescent="0.2">
      <c r="A134" s="5"/>
      <c r="B134" s="5"/>
      <c r="C134" s="5"/>
      <c r="D134" s="5"/>
      <c r="E134" s="5"/>
      <c r="F134" s="5"/>
      <c r="G134" s="5"/>
      <c r="H134" s="5"/>
      <c r="I134" s="7"/>
      <c r="J134" s="7"/>
      <c r="K134" s="5"/>
      <c r="L134" s="6"/>
      <c r="M134" s="5"/>
    </row>
    <row r="135" spans="1:13" x14ac:dyDescent="0.2">
      <c r="A135" s="5"/>
      <c r="B135" s="5"/>
      <c r="C135" s="5"/>
      <c r="D135" s="5"/>
      <c r="E135" s="5"/>
      <c r="F135" s="5"/>
      <c r="G135" s="5"/>
      <c r="H135" s="5"/>
      <c r="I135" s="7"/>
      <c r="J135" s="7"/>
      <c r="K135" s="5"/>
      <c r="L135" s="6"/>
      <c r="M135" s="5"/>
    </row>
    <row r="136" spans="1:13" x14ac:dyDescent="0.2">
      <c r="A136" s="5"/>
      <c r="B136" s="5"/>
      <c r="C136" s="5"/>
      <c r="D136" s="5"/>
      <c r="E136" s="5"/>
      <c r="F136" s="5"/>
      <c r="G136" s="5"/>
      <c r="H136" s="5"/>
      <c r="I136" s="7"/>
      <c r="J136" s="7"/>
      <c r="K136" s="5"/>
      <c r="L136" s="6"/>
      <c r="M136" s="5"/>
    </row>
    <row r="137" spans="1:13" x14ac:dyDescent="0.2">
      <c r="A137" s="5"/>
      <c r="B137" s="5"/>
      <c r="C137" s="5"/>
      <c r="D137" s="5"/>
      <c r="E137" s="5"/>
      <c r="F137" s="5"/>
      <c r="G137" s="5"/>
      <c r="H137" s="5"/>
      <c r="I137" s="7"/>
      <c r="J137" s="7"/>
      <c r="K137" s="5"/>
      <c r="L137" s="6"/>
      <c r="M137" s="5"/>
    </row>
    <row r="138" spans="1:13" x14ac:dyDescent="0.2">
      <c r="A138" s="5"/>
      <c r="B138" s="5"/>
      <c r="C138" s="5"/>
      <c r="D138" s="5"/>
      <c r="E138" s="5"/>
      <c r="F138" s="5"/>
      <c r="G138" s="5"/>
      <c r="H138" s="5"/>
      <c r="I138" s="7"/>
      <c r="J138" s="7"/>
      <c r="K138" s="5"/>
      <c r="L138" s="6"/>
      <c r="M138" s="5"/>
    </row>
    <row r="139" spans="1:13" x14ac:dyDescent="0.2">
      <c r="A139" s="5"/>
      <c r="B139" s="5"/>
      <c r="C139" s="5"/>
      <c r="D139" s="5"/>
      <c r="E139" s="5"/>
      <c r="F139" s="5"/>
      <c r="G139" s="5"/>
      <c r="H139" s="5"/>
      <c r="I139" s="7"/>
      <c r="J139" s="7"/>
      <c r="K139" s="5"/>
      <c r="L139" s="6"/>
      <c r="M139" s="5"/>
    </row>
    <row r="140" spans="1:13" x14ac:dyDescent="0.2">
      <c r="A140" s="5"/>
      <c r="B140" s="5"/>
      <c r="C140" s="5"/>
      <c r="D140" s="5"/>
      <c r="E140" s="5"/>
      <c r="F140" s="5"/>
      <c r="G140" s="5"/>
      <c r="H140" s="5"/>
      <c r="I140" s="7"/>
      <c r="J140" s="7"/>
      <c r="K140" s="5"/>
      <c r="L140" s="6"/>
      <c r="M140" s="5"/>
    </row>
    <row r="141" spans="1:13" x14ac:dyDescent="0.2">
      <c r="A141" s="5"/>
      <c r="B141" s="5"/>
      <c r="C141" s="5"/>
      <c r="D141" s="5"/>
      <c r="E141" s="5"/>
      <c r="F141" s="5"/>
      <c r="G141" s="5"/>
      <c r="H141" s="5"/>
      <c r="I141" s="7"/>
      <c r="J141" s="7"/>
      <c r="K141" s="5"/>
      <c r="L141" s="6"/>
      <c r="M141" s="5"/>
    </row>
    <row r="142" spans="1:13" x14ac:dyDescent="0.2">
      <c r="A142" s="5"/>
      <c r="B142" s="5"/>
      <c r="C142" s="5"/>
      <c r="D142" s="5"/>
      <c r="E142" s="5"/>
      <c r="F142" s="5"/>
      <c r="G142" s="5"/>
      <c r="H142" s="5"/>
      <c r="I142" s="7"/>
      <c r="J142" s="7"/>
      <c r="K142" s="5"/>
      <c r="L142" s="6"/>
      <c r="M142" s="5"/>
    </row>
    <row r="143" spans="1:13" x14ac:dyDescent="0.2">
      <c r="A143" s="5"/>
      <c r="B143" s="5"/>
      <c r="C143" s="5"/>
      <c r="D143" s="5"/>
      <c r="E143" s="5"/>
      <c r="F143" s="5"/>
      <c r="G143" s="5"/>
      <c r="H143" s="5"/>
      <c r="I143" s="7"/>
      <c r="J143" s="7"/>
      <c r="K143" s="5"/>
      <c r="L143" s="6"/>
      <c r="M143" s="5"/>
    </row>
    <row r="144" spans="1:13" x14ac:dyDescent="0.2">
      <c r="A144" s="5"/>
      <c r="B144" s="5"/>
      <c r="C144" s="5"/>
      <c r="D144" s="5"/>
      <c r="E144" s="5"/>
      <c r="F144" s="5"/>
      <c r="G144" s="5"/>
      <c r="H144" s="5"/>
      <c r="I144" s="7"/>
      <c r="J144" s="7"/>
      <c r="K144" s="5"/>
      <c r="L144" s="6"/>
      <c r="M144" s="5"/>
    </row>
    <row r="145" spans="1:13" x14ac:dyDescent="0.2">
      <c r="A145" s="5"/>
      <c r="B145" s="5"/>
      <c r="C145" s="5"/>
      <c r="D145" s="5"/>
      <c r="E145" s="5"/>
      <c r="F145" s="5"/>
      <c r="G145" s="5"/>
      <c r="H145" s="5"/>
      <c r="I145" s="7"/>
      <c r="J145" s="7"/>
      <c r="K145" s="5"/>
      <c r="L145" s="6"/>
      <c r="M145" s="5"/>
    </row>
    <row r="146" spans="1:13" x14ac:dyDescent="0.2">
      <c r="A146" s="5"/>
      <c r="B146" s="5"/>
      <c r="C146" s="5"/>
      <c r="D146" s="5"/>
      <c r="E146" s="5"/>
      <c r="F146" s="5"/>
      <c r="G146" s="5"/>
      <c r="H146" s="5"/>
      <c r="I146" s="7"/>
      <c r="J146" s="7"/>
      <c r="K146" s="5"/>
      <c r="L146" s="6"/>
      <c r="M146" s="5"/>
    </row>
    <row r="147" spans="1:13" x14ac:dyDescent="0.2">
      <c r="A147" s="5"/>
      <c r="B147" s="5"/>
      <c r="C147" s="5"/>
      <c r="D147" s="5"/>
      <c r="E147" s="5"/>
      <c r="F147" s="5"/>
      <c r="G147" s="5"/>
      <c r="H147" s="5"/>
      <c r="I147" s="7"/>
      <c r="J147" s="7"/>
      <c r="K147" s="5"/>
      <c r="L147" s="6"/>
      <c r="M147" s="5"/>
    </row>
    <row r="148" spans="1:13" x14ac:dyDescent="0.2">
      <c r="A148" s="5"/>
      <c r="B148" s="5"/>
      <c r="C148" s="5"/>
      <c r="D148" s="5"/>
      <c r="E148" s="5"/>
      <c r="F148" s="5"/>
      <c r="G148" s="5"/>
      <c r="H148" s="5"/>
      <c r="I148" s="7"/>
      <c r="J148" s="7"/>
      <c r="K148" s="5"/>
      <c r="L148" s="6"/>
      <c r="M148" s="5"/>
    </row>
    <row r="149" spans="1:13" x14ac:dyDescent="0.2">
      <c r="A149" s="5"/>
      <c r="B149" s="5"/>
      <c r="C149" s="5"/>
      <c r="D149" s="5"/>
      <c r="E149" s="5"/>
      <c r="F149" s="5"/>
      <c r="G149" s="5"/>
      <c r="H149" s="5"/>
      <c r="I149" s="7"/>
      <c r="J149" s="7"/>
      <c r="K149" s="5"/>
      <c r="L149" s="6"/>
      <c r="M149" s="5"/>
    </row>
    <row r="150" spans="1:13" x14ac:dyDescent="0.2">
      <c r="A150" s="5"/>
      <c r="B150" s="5"/>
      <c r="C150" s="5"/>
      <c r="D150" s="5"/>
      <c r="E150" s="5"/>
      <c r="F150" s="5"/>
      <c r="G150" s="5"/>
      <c r="H150" s="5"/>
      <c r="I150" s="7"/>
      <c r="J150" s="7"/>
      <c r="K150" s="5"/>
      <c r="L150" s="6"/>
      <c r="M150" s="5"/>
    </row>
    <row r="151" spans="1:13" x14ac:dyDescent="0.2">
      <c r="A151" s="5"/>
      <c r="B151" s="5"/>
      <c r="C151" s="5"/>
      <c r="D151" s="5"/>
      <c r="E151" s="5"/>
      <c r="F151" s="5"/>
      <c r="G151" s="5"/>
      <c r="H151" s="5"/>
      <c r="I151" s="7"/>
      <c r="J151" s="7"/>
      <c r="K151" s="5"/>
      <c r="L151" s="6"/>
      <c r="M151" s="5"/>
    </row>
    <row r="152" spans="1:13" x14ac:dyDescent="0.2">
      <c r="A152" s="5"/>
      <c r="B152" s="5"/>
      <c r="C152" s="5"/>
      <c r="D152" s="5"/>
      <c r="E152" s="5"/>
      <c r="F152" s="5"/>
      <c r="G152" s="5"/>
      <c r="H152" s="5"/>
      <c r="I152" s="7"/>
      <c r="J152" s="7"/>
      <c r="K152" s="5"/>
      <c r="L152" s="6"/>
      <c r="M152" s="5"/>
    </row>
    <row r="153" spans="1:13" x14ac:dyDescent="0.2">
      <c r="A153" s="5"/>
      <c r="B153" s="5"/>
      <c r="C153" s="5"/>
      <c r="D153" s="5"/>
      <c r="E153" s="5"/>
      <c r="F153" s="5"/>
      <c r="G153" s="5"/>
      <c r="H153" s="5"/>
      <c r="I153" s="7"/>
      <c r="J153" s="7"/>
      <c r="K153" s="5"/>
      <c r="L153" s="6"/>
      <c r="M153" s="5"/>
    </row>
    <row r="154" spans="1:13" x14ac:dyDescent="0.2">
      <c r="A154" s="5"/>
      <c r="B154" s="5"/>
      <c r="C154" s="5"/>
      <c r="D154" s="5"/>
      <c r="E154" s="5"/>
      <c r="F154" s="5"/>
      <c r="G154" s="5"/>
      <c r="H154" s="5"/>
      <c r="I154" s="7"/>
      <c r="J154" s="7"/>
      <c r="K154" s="5"/>
      <c r="L154" s="6"/>
      <c r="M154" s="5"/>
    </row>
    <row r="155" spans="1:13" x14ac:dyDescent="0.2">
      <c r="A155" s="5"/>
      <c r="B155" s="5"/>
      <c r="C155" s="5"/>
      <c r="D155" s="5"/>
      <c r="E155" s="5"/>
      <c r="F155" s="5"/>
      <c r="G155" s="5"/>
      <c r="H155" s="5"/>
      <c r="I155" s="7"/>
      <c r="J155" s="7"/>
      <c r="K155" s="5"/>
      <c r="L155" s="6"/>
      <c r="M155" s="5"/>
    </row>
    <row r="156" spans="1:13" x14ac:dyDescent="0.2">
      <c r="A156" s="5"/>
      <c r="B156" s="5"/>
      <c r="C156" s="5"/>
      <c r="D156" s="5"/>
      <c r="E156" s="5"/>
      <c r="F156" s="5"/>
      <c r="G156" s="5"/>
      <c r="H156" s="5"/>
      <c r="I156" s="7"/>
      <c r="J156" s="7"/>
      <c r="K156" s="5"/>
      <c r="L156" s="6"/>
      <c r="M156" s="5"/>
    </row>
    <row r="157" spans="1:13" x14ac:dyDescent="0.2">
      <c r="A157" s="5"/>
      <c r="B157" s="5"/>
      <c r="C157" s="5"/>
      <c r="D157" s="5"/>
      <c r="E157" s="5"/>
      <c r="F157" s="5"/>
      <c r="G157" s="5"/>
      <c r="H157" s="5"/>
      <c r="I157" s="7"/>
      <c r="J157" s="7"/>
      <c r="K157" s="5"/>
      <c r="L157" s="6"/>
      <c r="M157" s="5"/>
    </row>
    <row r="158" spans="1:13" x14ac:dyDescent="0.2">
      <c r="A158" s="5"/>
      <c r="B158" s="5"/>
      <c r="C158" s="5"/>
      <c r="D158" s="5"/>
      <c r="E158" s="5"/>
      <c r="F158" s="5"/>
      <c r="G158" s="5"/>
      <c r="H158" s="5"/>
      <c r="I158" s="7"/>
      <c r="J158" s="7"/>
      <c r="K158" s="5"/>
      <c r="L158" s="6"/>
      <c r="M158" s="5"/>
    </row>
    <row r="159" spans="1:13" x14ac:dyDescent="0.2">
      <c r="A159" s="5"/>
      <c r="B159" s="5"/>
      <c r="C159" s="5"/>
      <c r="D159" s="5"/>
      <c r="E159" s="5"/>
      <c r="F159" s="5"/>
      <c r="G159" s="5"/>
      <c r="H159" s="5"/>
      <c r="I159" s="7"/>
      <c r="J159" s="7"/>
      <c r="K159" s="5"/>
      <c r="L159" s="6"/>
      <c r="M159" s="5"/>
    </row>
    <row r="160" spans="1:13" x14ac:dyDescent="0.2">
      <c r="A160" s="5"/>
      <c r="B160" s="5"/>
      <c r="C160" s="5"/>
      <c r="D160" s="5"/>
      <c r="E160" s="5"/>
      <c r="F160" s="5"/>
      <c r="G160" s="5"/>
      <c r="H160" s="5"/>
      <c r="I160" s="7"/>
      <c r="J160" s="7"/>
      <c r="K160" s="5"/>
      <c r="L160" s="6"/>
      <c r="M160" s="5"/>
    </row>
    <row r="161" spans="1:13" x14ac:dyDescent="0.2">
      <c r="A161" s="5"/>
      <c r="B161" s="5"/>
      <c r="C161" s="5"/>
      <c r="D161" s="5"/>
      <c r="E161" s="5"/>
      <c r="F161" s="5"/>
      <c r="G161" s="5"/>
      <c r="H161" s="5"/>
      <c r="I161" s="7"/>
      <c r="J161" s="7"/>
      <c r="K161" s="5"/>
      <c r="L161" s="6"/>
      <c r="M161" s="5"/>
    </row>
    <row r="162" spans="1:13" x14ac:dyDescent="0.2">
      <c r="A162" s="5"/>
      <c r="B162" s="5"/>
      <c r="C162" s="5"/>
      <c r="D162" s="5"/>
      <c r="E162" s="5"/>
      <c r="F162" s="5"/>
      <c r="G162" s="5"/>
      <c r="H162" s="5"/>
      <c r="I162" s="7"/>
      <c r="J162" s="7"/>
      <c r="K162" s="5"/>
      <c r="L162" s="6"/>
      <c r="M162" s="5"/>
    </row>
    <row r="163" spans="1:13" x14ac:dyDescent="0.2">
      <c r="A163" s="5"/>
      <c r="B163" s="5"/>
      <c r="C163" s="5"/>
      <c r="D163" s="5"/>
      <c r="E163" s="5"/>
      <c r="F163" s="5"/>
      <c r="G163" s="5"/>
      <c r="H163" s="5"/>
      <c r="I163" s="7"/>
      <c r="J163" s="7"/>
      <c r="K163" s="5"/>
      <c r="L163" s="6"/>
      <c r="M163" s="5"/>
    </row>
    <row r="164" spans="1:13" x14ac:dyDescent="0.2">
      <c r="A164" s="5"/>
      <c r="B164" s="5"/>
      <c r="C164" s="5"/>
      <c r="D164" s="5"/>
      <c r="E164" s="5"/>
      <c r="F164" s="5"/>
      <c r="G164" s="5"/>
      <c r="H164" s="5"/>
      <c r="I164" s="7"/>
      <c r="J164" s="7"/>
      <c r="K164" s="5"/>
      <c r="L164" s="6"/>
      <c r="M164" s="5"/>
    </row>
    <row r="165" spans="1:13" x14ac:dyDescent="0.2">
      <c r="A165" s="5"/>
      <c r="B165" s="5"/>
      <c r="C165" s="5"/>
      <c r="D165" s="5"/>
      <c r="E165" s="5"/>
      <c r="F165" s="5"/>
      <c r="G165" s="5"/>
      <c r="H165" s="5"/>
      <c r="I165" s="7"/>
      <c r="J165" s="7"/>
      <c r="K165" s="5"/>
      <c r="L165" s="6"/>
      <c r="M165" s="5"/>
    </row>
    <row r="166" spans="1:13" x14ac:dyDescent="0.2">
      <c r="A166" s="5"/>
      <c r="B166" s="5"/>
      <c r="C166" s="5"/>
      <c r="D166" s="5"/>
      <c r="E166" s="5"/>
      <c r="F166" s="5"/>
      <c r="G166" s="5"/>
      <c r="H166" s="5"/>
      <c r="I166" s="7"/>
      <c r="J166" s="7"/>
      <c r="K166" s="5"/>
      <c r="L166" s="6"/>
      <c r="M166" s="5"/>
    </row>
    <row r="167" spans="1:13" x14ac:dyDescent="0.2">
      <c r="A167" s="5"/>
      <c r="B167" s="5"/>
      <c r="C167" s="5"/>
      <c r="D167" s="5"/>
      <c r="E167" s="5"/>
      <c r="F167" s="5"/>
      <c r="G167" s="5"/>
      <c r="H167" s="5"/>
      <c r="I167" s="7"/>
      <c r="J167" s="7"/>
      <c r="K167" s="5"/>
      <c r="L167" s="6"/>
      <c r="M167" s="5"/>
    </row>
    <row r="168" spans="1:13" x14ac:dyDescent="0.2">
      <c r="A168" s="5"/>
      <c r="B168" s="5"/>
      <c r="C168" s="5"/>
      <c r="D168" s="5"/>
      <c r="E168" s="5"/>
      <c r="F168" s="5"/>
      <c r="G168" s="5"/>
      <c r="H168" s="5"/>
      <c r="I168" s="7"/>
      <c r="J168" s="7"/>
      <c r="K168" s="5"/>
      <c r="L168" s="6"/>
      <c r="M168" s="5"/>
    </row>
    <row r="169" spans="1:13" x14ac:dyDescent="0.2">
      <c r="A169" s="5"/>
      <c r="B169" s="5"/>
      <c r="C169" s="5"/>
      <c r="D169" s="5"/>
      <c r="E169" s="5"/>
      <c r="F169" s="5"/>
      <c r="G169" s="5"/>
      <c r="H169" s="5"/>
      <c r="I169" s="7"/>
      <c r="J169" s="7"/>
      <c r="K169" s="5"/>
      <c r="L169" s="6"/>
      <c r="M169" s="5"/>
    </row>
    <row r="170" spans="1:13" x14ac:dyDescent="0.2">
      <c r="A170" s="5"/>
      <c r="B170" s="5"/>
      <c r="C170" s="5"/>
      <c r="D170" s="5"/>
      <c r="E170" s="5"/>
      <c r="F170" s="5"/>
      <c r="G170" s="5"/>
      <c r="H170" s="5"/>
      <c r="I170" s="7"/>
      <c r="J170" s="7"/>
      <c r="K170" s="5"/>
      <c r="L170" s="6"/>
      <c r="M170" s="5"/>
    </row>
    <row r="171" spans="1:13" x14ac:dyDescent="0.2">
      <c r="A171" s="5"/>
      <c r="B171" s="5"/>
      <c r="C171" s="5"/>
      <c r="D171" s="5"/>
      <c r="E171" s="5"/>
      <c r="F171" s="5"/>
      <c r="G171" s="5"/>
      <c r="H171" s="5"/>
      <c r="I171" s="7"/>
      <c r="J171" s="7"/>
      <c r="K171" s="5"/>
      <c r="L171" s="6"/>
      <c r="M171" s="5"/>
    </row>
    <row r="172" spans="1:13" x14ac:dyDescent="0.2">
      <c r="A172" s="5"/>
      <c r="B172" s="5"/>
      <c r="C172" s="5"/>
      <c r="D172" s="5"/>
      <c r="E172" s="5"/>
      <c r="F172" s="5"/>
      <c r="G172" s="5"/>
      <c r="H172" s="5"/>
      <c r="I172" s="7"/>
      <c r="J172" s="7"/>
      <c r="K172" s="5"/>
      <c r="L172" s="6"/>
      <c r="M172" s="5"/>
    </row>
    <row r="173" spans="1:13" x14ac:dyDescent="0.2">
      <c r="A173" s="5"/>
      <c r="B173" s="5"/>
      <c r="C173" s="5"/>
      <c r="D173" s="5"/>
      <c r="E173" s="5"/>
      <c r="F173" s="5"/>
      <c r="G173" s="5"/>
      <c r="H173" s="5"/>
      <c r="I173" s="7"/>
      <c r="J173" s="7"/>
      <c r="K173" s="5"/>
      <c r="L173" s="6"/>
      <c r="M173" s="5"/>
    </row>
    <row r="174" spans="1:13" x14ac:dyDescent="0.2">
      <c r="A174" s="5"/>
      <c r="B174" s="5"/>
      <c r="C174" s="5"/>
      <c r="D174" s="5"/>
      <c r="E174" s="5"/>
      <c r="F174" s="5"/>
      <c r="G174" s="5"/>
      <c r="H174" s="5"/>
      <c r="I174" s="7"/>
      <c r="J174" s="7"/>
      <c r="K174" s="5"/>
      <c r="L174" s="6"/>
      <c r="M174" s="5"/>
    </row>
    <row r="175" spans="1:13" x14ac:dyDescent="0.2">
      <c r="A175" s="5"/>
      <c r="B175" s="5"/>
      <c r="C175" s="5"/>
      <c r="D175" s="5"/>
      <c r="E175" s="5"/>
      <c r="F175" s="5"/>
      <c r="G175" s="5"/>
      <c r="H175" s="5"/>
      <c r="I175" s="7"/>
      <c r="J175" s="7"/>
      <c r="K175" s="5"/>
      <c r="L175" s="6"/>
      <c r="M175" s="5"/>
    </row>
    <row r="176" spans="1:13" x14ac:dyDescent="0.2">
      <c r="A176" s="5"/>
      <c r="B176" s="5"/>
      <c r="C176" s="5"/>
      <c r="D176" s="5"/>
      <c r="E176" s="5"/>
      <c r="F176" s="5"/>
      <c r="G176" s="5"/>
      <c r="H176" s="5"/>
      <c r="I176" s="7"/>
      <c r="J176" s="7"/>
      <c r="K176" s="5"/>
      <c r="L176" s="6"/>
      <c r="M176" s="5"/>
    </row>
    <row r="177" spans="1:13" x14ac:dyDescent="0.2">
      <c r="A177" s="5"/>
      <c r="B177" s="5"/>
      <c r="C177" s="5"/>
      <c r="D177" s="5"/>
      <c r="E177" s="5"/>
      <c r="F177" s="5"/>
      <c r="G177" s="5"/>
      <c r="H177" s="5"/>
      <c r="I177" s="7"/>
      <c r="J177" s="7"/>
      <c r="K177" s="5"/>
      <c r="L177" s="6"/>
      <c r="M177" s="5"/>
    </row>
    <row r="178" spans="1:13" x14ac:dyDescent="0.2">
      <c r="A178" s="5"/>
      <c r="B178" s="5"/>
      <c r="C178" s="5"/>
      <c r="D178" s="5"/>
      <c r="E178" s="5"/>
      <c r="F178" s="5"/>
      <c r="G178" s="5"/>
      <c r="H178" s="5"/>
      <c r="I178" s="7"/>
      <c r="J178" s="7"/>
      <c r="K178" s="5"/>
      <c r="L178" s="6"/>
      <c r="M178" s="5"/>
    </row>
    <row r="179" spans="1:13" x14ac:dyDescent="0.2">
      <c r="A179" s="5"/>
      <c r="B179" s="5"/>
      <c r="C179" s="5"/>
      <c r="D179" s="5"/>
      <c r="E179" s="5"/>
      <c r="F179" s="5"/>
      <c r="G179" s="5"/>
      <c r="H179" s="5"/>
      <c r="I179" s="7"/>
      <c r="J179" s="7"/>
      <c r="K179" s="5"/>
      <c r="L179" s="6"/>
      <c r="M179" s="5"/>
    </row>
    <row r="180" spans="1:13" x14ac:dyDescent="0.2">
      <c r="A180" s="5"/>
      <c r="B180" s="5"/>
      <c r="C180" s="5"/>
      <c r="D180" s="5"/>
      <c r="E180" s="5"/>
      <c r="F180" s="5"/>
      <c r="G180" s="5"/>
      <c r="H180" s="5"/>
      <c r="I180" s="7"/>
      <c r="J180" s="7"/>
      <c r="K180" s="5"/>
      <c r="L180" s="6"/>
      <c r="M180" s="5"/>
    </row>
    <row r="181" spans="1:13" x14ac:dyDescent="0.2">
      <c r="A181" s="5"/>
      <c r="B181" s="5"/>
      <c r="C181" s="5"/>
      <c r="D181" s="5"/>
      <c r="E181" s="5"/>
      <c r="F181" s="5"/>
      <c r="G181" s="5"/>
      <c r="H181" s="5"/>
      <c r="I181" s="7"/>
      <c r="J181" s="7"/>
      <c r="K181" s="5"/>
      <c r="L181" s="6"/>
      <c r="M181" s="5"/>
    </row>
    <row r="182" spans="1:13" x14ac:dyDescent="0.2">
      <c r="A182" s="5"/>
      <c r="B182" s="5"/>
      <c r="C182" s="5"/>
      <c r="D182" s="5"/>
      <c r="E182" s="5"/>
      <c r="F182" s="5"/>
      <c r="G182" s="5"/>
      <c r="H182" s="5"/>
      <c r="I182" s="7"/>
      <c r="J182" s="7"/>
      <c r="K182" s="5"/>
      <c r="L182" s="6"/>
      <c r="M182" s="5"/>
    </row>
    <row r="183" spans="1:13" x14ac:dyDescent="0.2">
      <c r="A183" s="5"/>
      <c r="B183" s="5"/>
      <c r="C183" s="5"/>
      <c r="D183" s="5"/>
      <c r="E183" s="5"/>
      <c r="F183" s="5"/>
      <c r="G183" s="5"/>
      <c r="H183" s="5"/>
      <c r="I183" s="7"/>
      <c r="J183" s="7"/>
      <c r="K183" s="5"/>
      <c r="L183" s="6"/>
      <c r="M183" s="5"/>
    </row>
    <row r="184" spans="1:13" x14ac:dyDescent="0.2">
      <c r="A184" s="5"/>
      <c r="B184" s="5"/>
      <c r="C184" s="5"/>
      <c r="D184" s="5"/>
      <c r="E184" s="5"/>
      <c r="F184" s="5"/>
      <c r="G184" s="5"/>
      <c r="H184" s="5"/>
      <c r="I184" s="7"/>
      <c r="J184" s="7"/>
      <c r="K184" s="5"/>
      <c r="L184" s="6"/>
      <c r="M184" s="5"/>
    </row>
    <row r="185" spans="1:13" x14ac:dyDescent="0.2">
      <c r="A185" s="5"/>
      <c r="B185" s="5"/>
      <c r="C185" s="5"/>
      <c r="D185" s="5"/>
      <c r="E185" s="5"/>
      <c r="F185" s="5"/>
      <c r="G185" s="5"/>
      <c r="H185" s="5"/>
      <c r="I185" s="7"/>
      <c r="J185" s="7"/>
      <c r="K185" s="5"/>
      <c r="L185" s="6"/>
      <c r="M185" s="5"/>
    </row>
    <row r="186" spans="1:13" x14ac:dyDescent="0.2">
      <c r="A186" s="5"/>
      <c r="B186" s="5"/>
      <c r="C186" s="5"/>
      <c r="D186" s="5"/>
      <c r="E186" s="5"/>
      <c r="F186" s="5"/>
      <c r="G186" s="5"/>
      <c r="H186" s="5"/>
      <c r="I186" s="7"/>
      <c r="J186" s="7"/>
      <c r="K186" s="5"/>
      <c r="L186" s="6"/>
      <c r="M186" s="5"/>
    </row>
    <row r="187" spans="1:13" x14ac:dyDescent="0.2">
      <c r="A187" s="5"/>
      <c r="B187" s="5"/>
      <c r="C187" s="5"/>
      <c r="D187" s="5"/>
      <c r="E187" s="5"/>
      <c r="F187" s="5"/>
      <c r="G187" s="5"/>
      <c r="H187" s="5"/>
      <c r="I187" s="7"/>
      <c r="J187" s="7"/>
      <c r="K187" s="5"/>
      <c r="L187" s="6"/>
      <c r="M187" s="5"/>
    </row>
    <row r="188" spans="1:13" x14ac:dyDescent="0.2">
      <c r="A188" s="5"/>
      <c r="B188" s="5"/>
      <c r="C188" s="5"/>
      <c r="D188" s="5"/>
      <c r="E188" s="5"/>
      <c r="F188" s="5"/>
      <c r="G188" s="5"/>
      <c r="H188" s="5"/>
      <c r="I188" s="7"/>
      <c r="J188" s="7"/>
      <c r="K188" s="5"/>
      <c r="L188" s="6"/>
      <c r="M188" s="5"/>
    </row>
    <row r="189" spans="1:13" x14ac:dyDescent="0.2">
      <c r="A189" s="5"/>
      <c r="B189" s="5"/>
      <c r="C189" s="5"/>
      <c r="D189" s="5"/>
      <c r="E189" s="5"/>
      <c r="F189" s="5"/>
      <c r="G189" s="5"/>
      <c r="H189" s="5"/>
      <c r="I189" s="7"/>
      <c r="J189" s="7"/>
      <c r="K189" s="5"/>
      <c r="L189" s="6"/>
      <c r="M189" s="5"/>
    </row>
    <row r="190" spans="1:13" x14ac:dyDescent="0.2">
      <c r="A190" s="5"/>
      <c r="B190" s="5"/>
      <c r="C190" s="5"/>
      <c r="D190" s="5"/>
      <c r="E190" s="5"/>
      <c r="F190" s="5"/>
      <c r="G190" s="5"/>
      <c r="H190" s="5"/>
      <c r="I190" s="7"/>
      <c r="J190" s="7"/>
      <c r="K190" s="5"/>
      <c r="L190" s="6"/>
      <c r="M190" s="5"/>
    </row>
    <row r="191" spans="1:13" x14ac:dyDescent="0.2">
      <c r="A191" s="5"/>
      <c r="B191" s="5"/>
      <c r="C191" s="5"/>
      <c r="D191" s="5"/>
      <c r="E191" s="5"/>
      <c r="F191" s="5"/>
      <c r="G191" s="5"/>
      <c r="H191" s="5"/>
      <c r="I191" s="7"/>
      <c r="J191" s="7"/>
      <c r="K191" s="5"/>
      <c r="L191" s="6"/>
      <c r="M191" s="5"/>
    </row>
    <row r="192" spans="1:13" x14ac:dyDescent="0.2">
      <c r="A192" s="5"/>
      <c r="B192" s="5"/>
      <c r="C192" s="5"/>
      <c r="D192" s="5"/>
      <c r="E192" s="5"/>
      <c r="F192" s="5"/>
      <c r="G192" s="5"/>
      <c r="H192" s="5"/>
      <c r="I192" s="7"/>
      <c r="J192" s="7"/>
      <c r="K192" s="5"/>
      <c r="L192" s="6"/>
      <c r="M192" s="5"/>
    </row>
    <row r="193" spans="1:13" x14ac:dyDescent="0.2">
      <c r="A193" s="5"/>
      <c r="B193" s="5"/>
      <c r="C193" s="5"/>
      <c r="D193" s="5"/>
      <c r="E193" s="5"/>
      <c r="F193" s="5"/>
      <c r="G193" s="5"/>
      <c r="H193" s="5"/>
      <c r="I193" s="7"/>
      <c r="J193" s="7"/>
      <c r="K193" s="5"/>
      <c r="L193" s="6"/>
      <c r="M193" s="5"/>
    </row>
    <row r="194" spans="1:13" x14ac:dyDescent="0.2">
      <c r="A194" s="5"/>
      <c r="B194" s="5"/>
      <c r="C194" s="5"/>
      <c r="D194" s="5"/>
      <c r="E194" s="5"/>
      <c r="F194" s="5"/>
      <c r="G194" s="5"/>
      <c r="H194" s="5"/>
      <c r="I194" s="7"/>
      <c r="J194" s="7"/>
      <c r="K194" s="5"/>
      <c r="L194" s="6"/>
      <c r="M194" s="5"/>
    </row>
    <row r="195" spans="1:13" x14ac:dyDescent="0.2">
      <c r="A195" s="5"/>
      <c r="B195" s="5"/>
      <c r="C195" s="5"/>
      <c r="D195" s="5"/>
      <c r="E195" s="5"/>
      <c r="F195" s="5"/>
      <c r="G195" s="5"/>
      <c r="H195" s="5"/>
      <c r="I195" s="7"/>
      <c r="J195" s="7"/>
      <c r="K195" s="5"/>
      <c r="L195" s="6"/>
      <c r="M195" s="5"/>
    </row>
    <row r="196" spans="1:13" x14ac:dyDescent="0.2">
      <c r="A196" s="5"/>
      <c r="B196" s="5"/>
      <c r="C196" s="5"/>
      <c r="D196" s="5"/>
      <c r="E196" s="5"/>
      <c r="F196" s="5"/>
      <c r="G196" s="5"/>
      <c r="H196" s="5"/>
      <c r="I196" s="7"/>
      <c r="J196" s="7"/>
      <c r="K196" s="5"/>
      <c r="L196" s="6"/>
      <c r="M196" s="5"/>
    </row>
    <row r="197" spans="1:13" x14ac:dyDescent="0.2">
      <c r="A197" s="5"/>
      <c r="B197" s="5"/>
      <c r="C197" s="5"/>
      <c r="D197" s="5"/>
      <c r="E197" s="5"/>
      <c r="F197" s="5"/>
      <c r="G197" s="5"/>
      <c r="H197" s="5"/>
      <c r="I197" s="7"/>
      <c r="J197" s="7"/>
      <c r="K197" s="5"/>
      <c r="L197" s="6"/>
      <c r="M197" s="5"/>
    </row>
    <row r="198" spans="1:13" x14ac:dyDescent="0.2">
      <c r="A198" s="5"/>
      <c r="B198" s="5"/>
      <c r="C198" s="5"/>
      <c r="D198" s="5"/>
      <c r="E198" s="5"/>
      <c r="F198" s="5"/>
      <c r="G198" s="5"/>
      <c r="H198" s="5"/>
      <c r="I198" s="7"/>
      <c r="J198" s="7"/>
      <c r="K198" s="5"/>
      <c r="L198" s="6"/>
      <c r="M198" s="5"/>
    </row>
    <row r="199" spans="1:13" x14ac:dyDescent="0.2">
      <c r="A199" s="5"/>
      <c r="B199" s="5"/>
      <c r="C199" s="5"/>
      <c r="D199" s="5"/>
      <c r="E199" s="5"/>
      <c r="F199" s="5"/>
      <c r="G199" s="5"/>
      <c r="H199" s="5"/>
      <c r="I199" s="7"/>
      <c r="J199" s="7"/>
      <c r="K199" s="5"/>
      <c r="L199" s="6"/>
      <c r="M199" s="5"/>
    </row>
    <row r="200" spans="1:13" x14ac:dyDescent="0.2">
      <c r="A200" s="5"/>
      <c r="B200" s="5"/>
      <c r="C200" s="5"/>
      <c r="D200" s="5"/>
      <c r="E200" s="5"/>
      <c r="F200" s="5"/>
      <c r="G200" s="5"/>
      <c r="H200" s="5"/>
      <c r="I200" s="7"/>
      <c r="J200" s="7"/>
      <c r="K200" s="5"/>
      <c r="L200" s="6"/>
      <c r="M200" s="5"/>
    </row>
    <row r="201" spans="1:13" x14ac:dyDescent="0.2">
      <c r="A201" s="5"/>
      <c r="B201" s="5"/>
      <c r="C201" s="5"/>
      <c r="D201" s="5"/>
      <c r="E201" s="5"/>
      <c r="F201" s="5"/>
      <c r="G201" s="5"/>
      <c r="H201" s="5"/>
      <c r="I201" s="7"/>
      <c r="J201" s="7"/>
      <c r="K201" s="5"/>
      <c r="L201" s="6"/>
      <c r="M201" s="5"/>
    </row>
    <row r="202" spans="1:13" x14ac:dyDescent="0.2">
      <c r="A202" s="5"/>
      <c r="B202" s="5"/>
      <c r="C202" s="5"/>
      <c r="D202" s="5"/>
      <c r="E202" s="5"/>
      <c r="F202" s="5"/>
      <c r="G202" s="5"/>
      <c r="H202" s="5"/>
      <c r="I202" s="7"/>
      <c r="J202" s="7"/>
      <c r="K202" s="5"/>
      <c r="L202" s="6"/>
      <c r="M202" s="5"/>
    </row>
    <row r="203" spans="1:13" x14ac:dyDescent="0.2">
      <c r="A203" s="5"/>
      <c r="B203" s="5"/>
      <c r="C203" s="5"/>
      <c r="D203" s="5"/>
      <c r="E203" s="5"/>
      <c r="F203" s="5"/>
      <c r="G203" s="5"/>
      <c r="H203" s="5"/>
      <c r="I203" s="7"/>
      <c r="J203" s="7"/>
      <c r="K203" s="5"/>
      <c r="L203" s="6"/>
      <c r="M203" s="5"/>
    </row>
    <row r="204" spans="1:13" x14ac:dyDescent="0.2">
      <c r="A204" s="5"/>
      <c r="B204" s="5"/>
      <c r="C204" s="5"/>
      <c r="D204" s="5"/>
      <c r="E204" s="5"/>
      <c r="F204" s="5"/>
      <c r="G204" s="5"/>
      <c r="H204" s="5"/>
      <c r="I204" s="7"/>
      <c r="J204" s="7"/>
      <c r="K204" s="5"/>
      <c r="L204" s="6"/>
      <c r="M204" s="5"/>
    </row>
    <row r="205" spans="1:13" x14ac:dyDescent="0.2">
      <c r="A205" s="5"/>
      <c r="B205" s="5"/>
      <c r="C205" s="5"/>
      <c r="D205" s="5"/>
      <c r="E205" s="5"/>
      <c r="F205" s="5"/>
      <c r="G205" s="5"/>
      <c r="H205" s="5"/>
      <c r="I205" s="7"/>
      <c r="J205" s="7"/>
      <c r="K205" s="5"/>
      <c r="L205" s="6"/>
      <c r="M205" s="5"/>
    </row>
    <row r="206" spans="1:13" x14ac:dyDescent="0.2">
      <c r="A206" s="5"/>
      <c r="B206" s="5"/>
      <c r="C206" s="5"/>
      <c r="D206" s="5"/>
      <c r="E206" s="5"/>
      <c r="F206" s="5"/>
      <c r="G206" s="5"/>
      <c r="H206" s="5"/>
      <c r="I206" s="7"/>
      <c r="J206" s="7"/>
      <c r="K206" s="5"/>
      <c r="L206" s="6"/>
      <c r="M206" s="5"/>
    </row>
    <row r="207" spans="1:13" x14ac:dyDescent="0.2">
      <c r="A207" s="5"/>
      <c r="B207" s="5"/>
      <c r="C207" s="5"/>
      <c r="D207" s="5"/>
      <c r="E207" s="5"/>
      <c r="F207" s="5"/>
      <c r="G207" s="5"/>
      <c r="H207" s="5"/>
      <c r="I207" s="7"/>
      <c r="J207" s="7"/>
      <c r="K207" s="5"/>
      <c r="L207" s="6"/>
      <c r="M207" s="5"/>
    </row>
    <row r="208" spans="1:13" x14ac:dyDescent="0.2">
      <c r="A208" s="5"/>
      <c r="B208" s="5"/>
      <c r="C208" s="5"/>
      <c r="D208" s="5"/>
      <c r="E208" s="5"/>
      <c r="F208" s="5"/>
      <c r="G208" s="5"/>
      <c r="H208" s="5"/>
      <c r="I208" s="7"/>
      <c r="J208" s="7"/>
      <c r="K208" s="5"/>
      <c r="L208" s="6"/>
      <c r="M208" s="5"/>
    </row>
    <row r="209" spans="1:13" x14ac:dyDescent="0.2">
      <c r="A209" s="5"/>
      <c r="B209" s="5"/>
      <c r="C209" s="5"/>
      <c r="D209" s="5"/>
      <c r="E209" s="5"/>
      <c r="F209" s="5"/>
      <c r="G209" s="5"/>
      <c r="H209" s="5"/>
      <c r="I209" s="7"/>
      <c r="J209" s="7"/>
      <c r="K209" s="5"/>
      <c r="L209" s="6"/>
      <c r="M209" s="5"/>
    </row>
    <row r="210" spans="1:13" x14ac:dyDescent="0.2">
      <c r="A210" s="5"/>
      <c r="B210" s="5"/>
      <c r="C210" s="5"/>
      <c r="D210" s="5"/>
      <c r="E210" s="5"/>
      <c r="F210" s="5"/>
      <c r="G210" s="5"/>
      <c r="H210" s="5"/>
      <c r="I210" s="7"/>
      <c r="J210" s="7"/>
      <c r="K210" s="5"/>
      <c r="L210" s="6"/>
      <c r="M210" s="5"/>
    </row>
    <row r="211" spans="1:13" x14ac:dyDescent="0.2">
      <c r="A211" s="5"/>
      <c r="B211" s="5"/>
      <c r="C211" s="5"/>
      <c r="D211" s="5"/>
      <c r="E211" s="5"/>
      <c r="F211" s="5"/>
      <c r="G211" s="5"/>
      <c r="H211" s="5"/>
      <c r="I211" s="7"/>
      <c r="J211" s="7"/>
      <c r="K211" s="5"/>
      <c r="L211" s="6"/>
      <c r="M211" s="5"/>
    </row>
    <row r="212" spans="1:13" x14ac:dyDescent="0.2">
      <c r="A212" s="5"/>
      <c r="B212" s="5"/>
      <c r="C212" s="5"/>
      <c r="D212" s="5"/>
      <c r="E212" s="5"/>
      <c r="F212" s="5"/>
      <c r="G212" s="5"/>
      <c r="H212" s="5"/>
      <c r="I212" s="7"/>
      <c r="J212" s="7"/>
      <c r="K212" s="5"/>
      <c r="L212" s="6"/>
      <c r="M212" s="5"/>
    </row>
    <row r="213" spans="1:13" x14ac:dyDescent="0.2">
      <c r="A213" s="5"/>
      <c r="B213" s="5"/>
      <c r="C213" s="5"/>
      <c r="D213" s="5"/>
      <c r="E213" s="5"/>
      <c r="F213" s="5"/>
      <c r="G213" s="5"/>
      <c r="H213" s="5"/>
      <c r="I213" s="7"/>
      <c r="J213" s="7"/>
      <c r="K213" s="5"/>
      <c r="L213" s="6"/>
      <c r="M213" s="5"/>
    </row>
    <row r="214" spans="1:13" x14ac:dyDescent="0.2">
      <c r="A214" s="5"/>
      <c r="B214" s="5"/>
      <c r="C214" s="5"/>
      <c r="D214" s="5"/>
      <c r="E214" s="5"/>
      <c r="F214" s="5"/>
      <c r="G214" s="5"/>
      <c r="H214" s="5"/>
      <c r="I214" s="7"/>
      <c r="J214" s="7"/>
      <c r="K214" s="5"/>
      <c r="L214" s="6"/>
      <c r="M214" s="5"/>
    </row>
    <row r="215" spans="1:13" x14ac:dyDescent="0.2">
      <c r="A215" s="5"/>
      <c r="B215" s="5"/>
      <c r="C215" s="5"/>
      <c r="D215" s="5"/>
      <c r="E215" s="5"/>
      <c r="F215" s="5"/>
      <c r="G215" s="5"/>
      <c r="H215" s="5"/>
      <c r="I215" s="7"/>
      <c r="J215" s="7"/>
      <c r="K215" s="5"/>
      <c r="L215" s="6"/>
      <c r="M215" s="5"/>
    </row>
    <row r="216" spans="1:13" x14ac:dyDescent="0.2">
      <c r="A216" s="5"/>
      <c r="B216" s="5"/>
      <c r="C216" s="5"/>
      <c r="D216" s="5"/>
      <c r="E216" s="5"/>
      <c r="F216" s="5"/>
      <c r="G216" s="5"/>
      <c r="H216" s="5"/>
      <c r="I216" s="7"/>
      <c r="J216" s="7"/>
      <c r="K216" s="5"/>
      <c r="L216" s="6"/>
      <c r="M216" s="5"/>
    </row>
    <row r="217" spans="1:13" x14ac:dyDescent="0.2">
      <c r="A217" s="5"/>
      <c r="B217" s="5"/>
      <c r="C217" s="5"/>
      <c r="D217" s="5"/>
      <c r="E217" s="5"/>
      <c r="F217" s="5"/>
      <c r="G217" s="5"/>
      <c r="H217" s="5"/>
      <c r="I217" s="7"/>
      <c r="J217" s="7"/>
      <c r="K217" s="5"/>
      <c r="L217" s="6"/>
      <c r="M217" s="5"/>
    </row>
    <row r="218" spans="1:13" x14ac:dyDescent="0.2">
      <c r="A218" s="5"/>
      <c r="B218" s="5"/>
      <c r="C218" s="5"/>
      <c r="D218" s="5"/>
      <c r="E218" s="5"/>
      <c r="F218" s="5"/>
      <c r="G218" s="5"/>
      <c r="H218" s="5"/>
      <c r="I218" s="7"/>
      <c r="J218" s="7"/>
      <c r="K218" s="5"/>
      <c r="L218" s="6"/>
      <c r="M218" s="5"/>
    </row>
    <row r="219" spans="1:13" x14ac:dyDescent="0.2">
      <c r="A219" s="5"/>
      <c r="B219" s="5"/>
      <c r="C219" s="5"/>
      <c r="D219" s="5"/>
      <c r="E219" s="5"/>
      <c r="F219" s="5"/>
      <c r="G219" s="5"/>
      <c r="H219" s="5"/>
      <c r="I219" s="7"/>
      <c r="J219" s="7"/>
      <c r="K219" s="5"/>
      <c r="L219" s="6"/>
      <c r="M219" s="5"/>
    </row>
    <row r="220" spans="1:13" x14ac:dyDescent="0.2">
      <c r="A220" s="5"/>
      <c r="B220" s="5"/>
      <c r="C220" s="5"/>
      <c r="D220" s="5"/>
      <c r="E220" s="5"/>
      <c r="F220" s="5"/>
      <c r="G220" s="5"/>
      <c r="H220" s="5"/>
      <c r="I220" s="7"/>
      <c r="J220" s="7"/>
      <c r="K220" s="5"/>
      <c r="L220" s="6"/>
      <c r="M220" s="5"/>
    </row>
    <row r="221" spans="1:13" x14ac:dyDescent="0.2">
      <c r="A221" s="5"/>
      <c r="B221" s="5"/>
      <c r="C221" s="5"/>
      <c r="D221" s="5"/>
      <c r="E221" s="5"/>
      <c r="F221" s="5"/>
      <c r="G221" s="5"/>
      <c r="H221" s="5"/>
      <c r="I221" s="7"/>
      <c r="J221" s="7"/>
      <c r="K221" s="5"/>
      <c r="L221" s="6"/>
      <c r="M221" s="5"/>
    </row>
    <row r="222" spans="1:13" x14ac:dyDescent="0.2">
      <c r="A222" s="5"/>
      <c r="B222" s="5"/>
      <c r="C222" s="5"/>
      <c r="D222" s="5"/>
      <c r="E222" s="5"/>
      <c r="F222" s="5"/>
      <c r="G222" s="5"/>
      <c r="H222" s="5"/>
      <c r="I222" s="7"/>
      <c r="J222" s="7"/>
      <c r="K222" s="5"/>
      <c r="L222" s="6"/>
      <c r="M222" s="5"/>
    </row>
    <row r="223" spans="1:13" x14ac:dyDescent="0.2">
      <c r="A223" s="5"/>
      <c r="B223" s="5"/>
      <c r="C223" s="5"/>
      <c r="D223" s="5"/>
      <c r="E223" s="5"/>
      <c r="F223" s="5"/>
      <c r="G223" s="5"/>
      <c r="H223" s="5"/>
      <c r="I223" s="7"/>
      <c r="J223" s="7"/>
      <c r="K223" s="5"/>
      <c r="L223" s="6"/>
      <c r="M223" s="5"/>
    </row>
    <row r="224" spans="1:13" x14ac:dyDescent="0.2">
      <c r="A224" s="5"/>
      <c r="B224" s="5"/>
      <c r="C224" s="5"/>
      <c r="D224" s="5"/>
      <c r="E224" s="5"/>
      <c r="F224" s="5"/>
      <c r="G224" s="5"/>
      <c r="H224" s="5"/>
      <c r="I224" s="7"/>
      <c r="J224" s="7"/>
      <c r="K224" s="5"/>
      <c r="L224" s="6"/>
      <c r="M224" s="5"/>
    </row>
    <row r="225" spans="1:13" x14ac:dyDescent="0.2">
      <c r="A225" s="5"/>
      <c r="B225" s="5"/>
      <c r="C225" s="5"/>
      <c r="D225" s="5"/>
      <c r="E225" s="5"/>
      <c r="F225" s="5"/>
      <c r="G225" s="5"/>
      <c r="H225" s="5"/>
      <c r="I225" s="7"/>
      <c r="J225" s="7"/>
      <c r="K225" s="5"/>
      <c r="L225" s="6"/>
      <c r="M225" s="5"/>
    </row>
    <row r="226" spans="1:13" x14ac:dyDescent="0.2">
      <c r="A226" s="5"/>
      <c r="B226" s="5"/>
      <c r="C226" s="5"/>
      <c r="D226" s="5"/>
      <c r="E226" s="5"/>
      <c r="F226" s="5"/>
      <c r="G226" s="5"/>
      <c r="H226" s="5"/>
      <c r="I226" s="7"/>
      <c r="J226" s="7"/>
      <c r="K226" s="5"/>
      <c r="L226" s="6"/>
      <c r="M226" s="5"/>
    </row>
    <row r="227" spans="1:13" x14ac:dyDescent="0.2">
      <c r="A227" s="5"/>
      <c r="B227" s="5"/>
      <c r="C227" s="5"/>
      <c r="D227" s="5"/>
      <c r="E227" s="5"/>
      <c r="F227" s="5"/>
      <c r="G227" s="5"/>
      <c r="H227" s="5"/>
      <c r="I227" s="7"/>
      <c r="J227" s="7"/>
      <c r="K227" s="5"/>
      <c r="L227" s="6"/>
      <c r="M227" s="5"/>
    </row>
    <row r="228" spans="1:13" x14ac:dyDescent="0.2">
      <c r="A228" s="5"/>
      <c r="B228" s="5"/>
      <c r="C228" s="5"/>
      <c r="D228" s="5"/>
      <c r="E228" s="5"/>
      <c r="F228" s="5"/>
      <c r="G228" s="5"/>
      <c r="H228" s="5"/>
      <c r="I228" s="7"/>
      <c r="J228" s="7"/>
      <c r="K228" s="5"/>
      <c r="L228" s="6"/>
      <c r="M228" s="5"/>
    </row>
    <row r="229" spans="1:13" x14ac:dyDescent="0.2">
      <c r="A229" s="5"/>
      <c r="B229" s="5"/>
      <c r="C229" s="5"/>
      <c r="D229" s="5"/>
      <c r="E229" s="5"/>
      <c r="F229" s="5"/>
      <c r="G229" s="5"/>
      <c r="H229" s="5"/>
      <c r="I229" s="7"/>
      <c r="J229" s="7"/>
      <c r="K229" s="5"/>
      <c r="L229" s="6"/>
      <c r="M229" s="5"/>
    </row>
    <row r="230" spans="1:13" x14ac:dyDescent="0.2">
      <c r="A230" s="4"/>
      <c r="B230" s="4"/>
      <c r="C230" s="4"/>
      <c r="D230" s="4"/>
      <c r="E230" s="4"/>
      <c r="F230" s="4"/>
      <c r="G230" s="4"/>
      <c r="H230" s="4"/>
    </row>
    <row r="231" spans="1:13" x14ac:dyDescent="0.2">
      <c r="A231" s="4"/>
      <c r="B231" s="4"/>
      <c r="C231" s="4"/>
      <c r="D231" s="4"/>
      <c r="E231" s="4"/>
      <c r="F231" s="4"/>
      <c r="G231" s="4"/>
      <c r="H231" s="4"/>
    </row>
    <row r="232" spans="1:13" x14ac:dyDescent="0.2">
      <c r="A232" s="4"/>
      <c r="B232" s="4"/>
      <c r="C232" s="4"/>
      <c r="D232" s="4"/>
      <c r="E232" s="4"/>
      <c r="F232" s="4"/>
      <c r="G232" s="4"/>
      <c r="H232" s="4"/>
    </row>
    <row r="233" spans="1:13" x14ac:dyDescent="0.2">
      <c r="A233" s="4"/>
      <c r="B233" s="4"/>
      <c r="C233" s="4"/>
      <c r="D233" s="4"/>
      <c r="E233" s="4"/>
      <c r="F233" s="4"/>
      <c r="G233" s="4"/>
      <c r="H233" s="4"/>
    </row>
    <row r="234" spans="1:13" x14ac:dyDescent="0.2">
      <c r="A234" s="4"/>
      <c r="B234" s="4"/>
      <c r="C234" s="4"/>
      <c r="D234" s="4"/>
      <c r="E234" s="4"/>
      <c r="F234" s="4"/>
      <c r="G234" s="4"/>
      <c r="H234" s="4"/>
    </row>
    <row r="235" spans="1:13" x14ac:dyDescent="0.2">
      <c r="A235" s="4"/>
      <c r="B235" s="4"/>
      <c r="C235" s="4"/>
      <c r="D235" s="4"/>
      <c r="E235" s="4"/>
      <c r="F235" s="4"/>
      <c r="G235" s="4"/>
      <c r="H235" s="4"/>
    </row>
    <row r="236" spans="1:13" x14ac:dyDescent="0.2">
      <c r="A236" s="4"/>
      <c r="B236" s="4"/>
      <c r="C236" s="4"/>
      <c r="D236" s="4"/>
      <c r="E236" s="4"/>
      <c r="F236" s="4"/>
      <c r="G236" s="4"/>
      <c r="H236" s="4"/>
    </row>
    <row r="237" spans="1:13" x14ac:dyDescent="0.2">
      <c r="A237" s="4"/>
      <c r="B237" s="4"/>
      <c r="C237" s="4"/>
      <c r="D237" s="4"/>
      <c r="E237" s="4"/>
      <c r="F237" s="4"/>
      <c r="G237" s="4"/>
      <c r="H237" s="4"/>
    </row>
    <row r="238" spans="1:13" x14ac:dyDescent="0.2">
      <c r="A238" s="4"/>
      <c r="B238" s="4"/>
      <c r="C238" s="4"/>
      <c r="D238" s="4"/>
      <c r="E238" s="4"/>
      <c r="F238" s="4"/>
      <c r="G238" s="4"/>
      <c r="H238" s="4"/>
    </row>
    <row r="239" spans="1:13" x14ac:dyDescent="0.2">
      <c r="A239" s="4"/>
      <c r="B239" s="4"/>
      <c r="C239" s="4"/>
      <c r="D239" s="4"/>
      <c r="E239" s="4"/>
      <c r="F239" s="4"/>
      <c r="G239" s="4"/>
      <c r="H239" s="4"/>
    </row>
    <row r="240" spans="1:13" x14ac:dyDescent="0.2">
      <c r="A240" s="4"/>
      <c r="B240" s="4"/>
      <c r="C240" s="4"/>
      <c r="D240" s="4"/>
      <c r="E240" s="4"/>
      <c r="F240" s="4"/>
      <c r="G240" s="4"/>
      <c r="H240" s="4"/>
    </row>
    <row r="241" spans="1:8" s="1" customFormat="1" x14ac:dyDescent="0.2">
      <c r="A241" s="4"/>
      <c r="B241" s="4"/>
      <c r="C241" s="4"/>
      <c r="D241" s="4"/>
      <c r="E241" s="4"/>
      <c r="F241" s="4"/>
      <c r="G241" s="4"/>
      <c r="H241" s="4"/>
    </row>
    <row r="242" spans="1:8" s="1" customFormat="1" x14ac:dyDescent="0.2">
      <c r="A242" s="4"/>
      <c r="B242" s="4"/>
      <c r="C242" s="4"/>
      <c r="D242" s="4"/>
      <c r="E242" s="4"/>
      <c r="F242" s="4"/>
      <c r="G242" s="4"/>
      <c r="H242" s="4"/>
    </row>
    <row r="243" spans="1:8" s="1" customFormat="1" x14ac:dyDescent="0.2">
      <c r="A243" s="4"/>
      <c r="B243" s="4"/>
      <c r="C243" s="4"/>
      <c r="D243" s="4"/>
      <c r="E243" s="4"/>
      <c r="F243" s="4"/>
      <c r="G243" s="4"/>
      <c r="H243" s="4"/>
    </row>
    <row r="244" spans="1:8" s="1" customFormat="1" x14ac:dyDescent="0.2">
      <c r="A244" s="4"/>
      <c r="B244" s="4"/>
      <c r="C244" s="4"/>
      <c r="D244" s="4"/>
      <c r="E244" s="4"/>
      <c r="F244" s="4"/>
      <c r="G244" s="4"/>
      <c r="H244" s="4"/>
    </row>
    <row r="245" spans="1:8" s="1" customFormat="1" x14ac:dyDescent="0.2">
      <c r="A245" s="4"/>
      <c r="B245" s="4"/>
      <c r="C245" s="4"/>
      <c r="D245" s="4"/>
      <c r="E245" s="4"/>
      <c r="F245" s="4"/>
      <c r="G245" s="4"/>
      <c r="H245" s="4"/>
    </row>
    <row r="246" spans="1:8" s="1" customFormat="1" x14ac:dyDescent="0.2">
      <c r="A246" s="4"/>
      <c r="B246" s="4"/>
      <c r="C246" s="4"/>
      <c r="D246" s="4"/>
      <c r="E246" s="4"/>
      <c r="F246" s="4"/>
      <c r="G246" s="4"/>
      <c r="H246" s="4"/>
    </row>
    <row r="247" spans="1:8" s="1" customFormat="1" x14ac:dyDescent="0.2">
      <c r="A247" s="4"/>
      <c r="B247" s="4"/>
      <c r="C247" s="4"/>
      <c r="D247" s="4"/>
      <c r="E247" s="4"/>
      <c r="F247" s="4"/>
      <c r="G247" s="4"/>
      <c r="H247" s="4"/>
    </row>
    <row r="248" spans="1:8" s="1" customFormat="1" x14ac:dyDescent="0.2">
      <c r="A248" s="4"/>
      <c r="B248" s="4"/>
      <c r="C248" s="4"/>
      <c r="D248" s="4"/>
      <c r="E248" s="4"/>
      <c r="F248" s="4"/>
      <c r="G248" s="4"/>
      <c r="H248" s="4"/>
    </row>
    <row r="249" spans="1:8" s="1" customFormat="1" x14ac:dyDescent="0.2">
      <c r="A249" s="4"/>
      <c r="B249" s="4"/>
      <c r="C249" s="4"/>
      <c r="D249" s="4"/>
      <c r="E249" s="4"/>
      <c r="F249" s="4"/>
      <c r="G249" s="4"/>
      <c r="H249" s="4"/>
    </row>
    <row r="250" spans="1:8" s="1" customFormat="1" x14ac:dyDescent="0.2">
      <c r="A250" s="4"/>
      <c r="B250" s="4"/>
      <c r="C250" s="4"/>
      <c r="D250" s="4"/>
      <c r="E250" s="4"/>
      <c r="F250" s="4"/>
      <c r="G250" s="4"/>
      <c r="H250" s="4"/>
    </row>
    <row r="251" spans="1:8" s="1" customFormat="1" x14ac:dyDescent="0.2">
      <c r="A251" s="4"/>
      <c r="B251" s="4"/>
      <c r="C251" s="4"/>
      <c r="D251" s="4"/>
      <c r="E251" s="4"/>
      <c r="F251" s="4"/>
      <c r="G251" s="4"/>
      <c r="H251" s="4"/>
    </row>
    <row r="252" spans="1:8" s="1" customFormat="1" x14ac:dyDescent="0.2">
      <c r="A252" s="4"/>
      <c r="B252" s="4"/>
      <c r="C252" s="4"/>
      <c r="D252" s="4"/>
      <c r="E252" s="4"/>
      <c r="F252" s="4"/>
      <c r="G252" s="4"/>
      <c r="H252" s="4"/>
    </row>
    <row r="253" spans="1:8" s="1" customFormat="1" x14ac:dyDescent="0.2">
      <c r="A253" s="4"/>
      <c r="B253" s="4"/>
      <c r="C253" s="4"/>
      <c r="D253" s="4"/>
      <c r="E253" s="4"/>
      <c r="F253" s="4"/>
      <c r="G253" s="4"/>
      <c r="H253" s="4"/>
    </row>
    <row r="254" spans="1:8" s="1" customFormat="1" x14ac:dyDescent="0.2">
      <c r="A254" s="4"/>
      <c r="B254" s="4"/>
      <c r="C254" s="4"/>
      <c r="D254" s="4"/>
      <c r="E254" s="4"/>
      <c r="F254" s="4"/>
      <c r="G254" s="4"/>
      <c r="H254" s="4"/>
    </row>
    <row r="255" spans="1:8" s="1" customFormat="1" x14ac:dyDescent="0.2">
      <c r="A255" s="4"/>
      <c r="B255" s="4"/>
      <c r="C255" s="4"/>
      <c r="D255" s="4"/>
      <c r="E255" s="4"/>
      <c r="F255" s="4"/>
      <c r="G255" s="4"/>
      <c r="H255" s="4"/>
    </row>
    <row r="256" spans="1:8" s="1" customFormat="1" x14ac:dyDescent="0.2">
      <c r="A256" s="4"/>
      <c r="B256" s="4"/>
      <c r="C256" s="4"/>
      <c r="D256" s="4"/>
      <c r="E256" s="4"/>
      <c r="F256" s="4"/>
      <c r="G256" s="4"/>
      <c r="H256" s="4"/>
    </row>
    <row r="257" spans="1:8" s="1" customFormat="1" x14ac:dyDescent="0.2">
      <c r="A257" s="4"/>
      <c r="B257" s="4"/>
      <c r="C257" s="4"/>
      <c r="D257" s="4"/>
      <c r="E257" s="4"/>
      <c r="F257" s="4"/>
      <c r="G257" s="4"/>
      <c r="H257" s="4"/>
    </row>
    <row r="258" spans="1:8" s="1" customFormat="1" x14ac:dyDescent="0.2">
      <c r="A258" s="4"/>
      <c r="B258" s="4"/>
      <c r="C258" s="4"/>
      <c r="D258" s="4"/>
      <c r="E258" s="4"/>
      <c r="F258" s="4"/>
      <c r="G258" s="4"/>
      <c r="H258" s="4"/>
    </row>
    <row r="259" spans="1:8" s="1" customFormat="1" x14ac:dyDescent="0.2">
      <c r="A259" s="4"/>
      <c r="B259" s="4"/>
      <c r="C259" s="4"/>
      <c r="D259" s="4"/>
      <c r="E259" s="4"/>
      <c r="F259" s="4"/>
      <c r="G259" s="4"/>
      <c r="H259" s="4"/>
    </row>
    <row r="260" spans="1:8" s="1" customFormat="1" x14ac:dyDescent="0.2">
      <c r="A260" s="4"/>
      <c r="B260" s="4"/>
      <c r="C260" s="4"/>
      <c r="D260" s="4"/>
      <c r="E260" s="4"/>
      <c r="F260" s="4"/>
      <c r="G260" s="4"/>
      <c r="H260" s="4"/>
    </row>
    <row r="261" spans="1:8" s="1" customFormat="1" x14ac:dyDescent="0.2">
      <c r="A261" s="4"/>
      <c r="B261" s="4"/>
      <c r="C261" s="4"/>
      <c r="D261" s="4"/>
      <c r="E261" s="4"/>
      <c r="F261" s="4"/>
      <c r="G261" s="4"/>
      <c r="H261" s="4"/>
    </row>
    <row r="262" spans="1:8" s="1" customFormat="1" x14ac:dyDescent="0.2">
      <c r="A262" s="4"/>
      <c r="B262" s="4"/>
      <c r="C262" s="4"/>
      <c r="D262" s="4"/>
      <c r="E262" s="4"/>
      <c r="F262" s="4"/>
      <c r="G262" s="4"/>
      <c r="H262" s="4"/>
    </row>
    <row r="263" spans="1:8" s="1" customFormat="1" x14ac:dyDescent="0.2">
      <c r="A263" s="4"/>
      <c r="B263" s="4"/>
      <c r="C263" s="4"/>
      <c r="D263" s="4"/>
      <c r="E263" s="4"/>
      <c r="F263" s="4"/>
      <c r="G263" s="4"/>
      <c r="H263" s="4"/>
    </row>
    <row r="264" spans="1:8" s="1" customFormat="1" x14ac:dyDescent="0.2">
      <c r="A264" s="4"/>
      <c r="B264" s="4"/>
      <c r="C264" s="4"/>
      <c r="D264" s="4"/>
      <c r="E264" s="4"/>
      <c r="F264" s="4"/>
      <c r="G264" s="4"/>
      <c r="H264" s="4"/>
    </row>
    <row r="265" spans="1:8" s="1" customFormat="1" x14ac:dyDescent="0.2">
      <c r="A265" s="4"/>
      <c r="B265" s="4"/>
      <c r="C265" s="4"/>
      <c r="D265" s="4"/>
      <c r="E265" s="4"/>
      <c r="F265" s="4"/>
      <c r="G265" s="4"/>
      <c r="H265" s="4"/>
    </row>
    <row r="266" spans="1:8" s="1" customFormat="1" x14ac:dyDescent="0.2">
      <c r="A266" s="4"/>
      <c r="B266" s="4"/>
      <c r="C266" s="4"/>
      <c r="D266" s="4"/>
      <c r="E266" s="4"/>
      <c r="F266" s="4"/>
      <c r="G266" s="4"/>
      <c r="H266" s="4"/>
    </row>
    <row r="267" spans="1:8" s="1" customFormat="1" x14ac:dyDescent="0.2">
      <c r="A267" s="4"/>
      <c r="B267" s="4"/>
      <c r="C267" s="4"/>
      <c r="D267" s="4"/>
      <c r="E267" s="4"/>
      <c r="F267" s="4"/>
      <c r="G267" s="4"/>
      <c r="H267" s="4"/>
    </row>
    <row r="268" spans="1:8" s="1" customFormat="1" x14ac:dyDescent="0.2">
      <c r="A268" s="4"/>
      <c r="B268" s="4"/>
      <c r="C268" s="4"/>
      <c r="D268" s="4"/>
      <c r="E268" s="4"/>
      <c r="F268" s="4"/>
      <c r="G268" s="4"/>
      <c r="H268" s="4"/>
    </row>
    <row r="269" spans="1:8" s="1" customFormat="1" x14ac:dyDescent="0.2">
      <c r="A269" s="4"/>
      <c r="B269" s="4"/>
      <c r="C269" s="4"/>
      <c r="D269" s="4"/>
      <c r="E269" s="4"/>
      <c r="F269" s="4"/>
      <c r="G269" s="4"/>
      <c r="H269" s="4"/>
    </row>
    <row r="270" spans="1:8" s="1" customFormat="1" x14ac:dyDescent="0.2">
      <c r="A270" s="4"/>
      <c r="B270" s="4"/>
      <c r="C270" s="4"/>
      <c r="D270" s="4"/>
      <c r="E270" s="4"/>
      <c r="F270" s="4"/>
      <c r="G270" s="4"/>
      <c r="H270" s="4"/>
    </row>
    <row r="271" spans="1:8" s="1" customFormat="1" x14ac:dyDescent="0.2">
      <c r="A271" s="4"/>
      <c r="B271" s="4"/>
      <c r="C271" s="4"/>
      <c r="D271" s="4"/>
      <c r="E271" s="4"/>
      <c r="F271" s="4"/>
      <c r="G271" s="4"/>
      <c r="H271" s="4"/>
    </row>
    <row r="272" spans="1:8" s="1" customFormat="1" x14ac:dyDescent="0.2">
      <c r="A272" s="4"/>
      <c r="B272" s="4"/>
      <c r="C272" s="4"/>
      <c r="D272" s="4"/>
      <c r="E272" s="4"/>
      <c r="F272" s="4"/>
      <c r="G272" s="4"/>
      <c r="H272" s="4"/>
    </row>
    <row r="273" spans="1:8" s="1" customFormat="1" x14ac:dyDescent="0.2">
      <c r="A273" s="4"/>
      <c r="B273" s="4"/>
      <c r="C273" s="4"/>
      <c r="D273" s="4"/>
      <c r="E273" s="4"/>
      <c r="F273" s="4"/>
      <c r="G273" s="4"/>
      <c r="H273" s="4"/>
    </row>
    <row r="274" spans="1:8" s="1" customFormat="1" x14ac:dyDescent="0.2">
      <c r="A274" s="4"/>
      <c r="B274" s="4"/>
      <c r="C274" s="4"/>
      <c r="D274" s="4"/>
      <c r="E274" s="4"/>
      <c r="F274" s="4"/>
      <c r="G274" s="4"/>
      <c r="H274" s="4"/>
    </row>
    <row r="275" spans="1:8" s="1" customFormat="1" x14ac:dyDescent="0.2">
      <c r="A275" s="4"/>
      <c r="B275" s="4"/>
      <c r="C275" s="4"/>
      <c r="D275" s="4"/>
      <c r="E275" s="4"/>
      <c r="F275" s="4"/>
      <c r="G275" s="4"/>
      <c r="H275" s="4"/>
    </row>
    <row r="276" spans="1:8" s="1" customFormat="1" x14ac:dyDescent="0.2">
      <c r="A276" s="4"/>
      <c r="B276" s="4"/>
      <c r="C276" s="4"/>
      <c r="D276" s="4"/>
      <c r="E276" s="4"/>
      <c r="F276" s="4"/>
      <c r="G276" s="4"/>
      <c r="H276" s="4"/>
    </row>
    <row r="277" spans="1:8" s="1" customFormat="1" x14ac:dyDescent="0.2">
      <c r="A277" s="4"/>
      <c r="B277" s="4"/>
      <c r="C277" s="4"/>
      <c r="D277" s="4"/>
      <c r="E277" s="4"/>
      <c r="F277" s="4"/>
      <c r="G277" s="4"/>
      <c r="H277" s="4"/>
    </row>
    <row r="278" spans="1:8" s="1" customFormat="1" x14ac:dyDescent="0.2">
      <c r="A278" s="4"/>
      <c r="B278" s="4"/>
      <c r="C278" s="4"/>
      <c r="D278" s="4"/>
      <c r="E278" s="4"/>
      <c r="F278" s="4"/>
      <c r="G278" s="4"/>
      <c r="H278" s="4"/>
    </row>
    <row r="279" spans="1:8" s="1" customFormat="1" x14ac:dyDescent="0.2">
      <c r="A279" s="4"/>
      <c r="B279" s="4"/>
      <c r="C279" s="4"/>
      <c r="D279" s="4"/>
      <c r="E279" s="4"/>
      <c r="F279" s="4"/>
      <c r="G279" s="4"/>
      <c r="H279" s="4"/>
    </row>
    <row r="280" spans="1:8" s="1" customFormat="1" x14ac:dyDescent="0.2">
      <c r="A280" s="4"/>
      <c r="B280" s="4"/>
      <c r="C280" s="4"/>
      <c r="D280" s="4"/>
      <c r="E280" s="4"/>
      <c r="F280" s="4"/>
      <c r="G280" s="4"/>
      <c r="H280" s="4"/>
    </row>
    <row r="281" spans="1:8" s="1" customFormat="1" x14ac:dyDescent="0.2">
      <c r="A281" s="4"/>
      <c r="B281" s="4"/>
      <c r="C281" s="4"/>
      <c r="D281" s="4"/>
      <c r="E281" s="4"/>
      <c r="F281" s="4"/>
      <c r="G281" s="4"/>
      <c r="H281" s="4"/>
    </row>
    <row r="282" spans="1:8" s="1" customFormat="1" x14ac:dyDescent="0.2">
      <c r="A282" s="4"/>
      <c r="B282" s="4"/>
      <c r="C282" s="4"/>
      <c r="D282" s="4"/>
      <c r="E282" s="4"/>
      <c r="F282" s="4"/>
      <c r="G282" s="4"/>
      <c r="H282" s="4"/>
    </row>
    <row r="283" spans="1:8" s="1" customFormat="1" x14ac:dyDescent="0.2">
      <c r="A283" s="4"/>
      <c r="B283" s="4"/>
      <c r="C283" s="4"/>
      <c r="D283" s="4"/>
      <c r="E283" s="4"/>
      <c r="F283" s="4"/>
      <c r="G283" s="4"/>
      <c r="H283" s="4"/>
    </row>
    <row r="284" spans="1:8" s="1" customFormat="1" x14ac:dyDescent="0.2">
      <c r="A284" s="4"/>
      <c r="B284" s="4"/>
      <c r="C284" s="4"/>
      <c r="D284" s="4"/>
      <c r="E284" s="4"/>
      <c r="F284" s="4"/>
      <c r="G284" s="4"/>
      <c r="H284" s="4"/>
    </row>
    <row r="285" spans="1:8" s="1" customFormat="1" x14ac:dyDescent="0.2">
      <c r="A285" s="4"/>
      <c r="B285" s="4"/>
      <c r="C285" s="4"/>
      <c r="D285" s="4"/>
      <c r="E285" s="4"/>
      <c r="F285" s="4"/>
      <c r="G285" s="4"/>
      <c r="H285" s="4"/>
    </row>
    <row r="286" spans="1:8" s="1" customFormat="1" x14ac:dyDescent="0.2">
      <c r="A286" s="4"/>
      <c r="B286" s="4"/>
      <c r="C286" s="4"/>
      <c r="D286" s="4"/>
      <c r="E286" s="4"/>
      <c r="F286" s="4"/>
      <c r="G286" s="4"/>
      <c r="H286" s="4"/>
    </row>
    <row r="287" spans="1:8" s="1" customFormat="1" x14ac:dyDescent="0.2">
      <c r="A287" s="4"/>
      <c r="B287" s="4"/>
      <c r="C287" s="4"/>
      <c r="D287" s="4"/>
      <c r="E287" s="4"/>
      <c r="F287" s="4"/>
      <c r="G287" s="4"/>
      <c r="H287" s="4"/>
    </row>
    <row r="288" spans="1:8" s="1" customFormat="1" x14ac:dyDescent="0.2">
      <c r="A288" s="4"/>
      <c r="B288" s="4"/>
      <c r="C288" s="4"/>
      <c r="D288" s="4"/>
      <c r="E288" s="4"/>
      <c r="F288" s="4"/>
      <c r="G288" s="4"/>
      <c r="H288" s="4"/>
    </row>
    <row r="289" spans="1:8" s="1" customFormat="1" x14ac:dyDescent="0.2">
      <c r="A289" s="4"/>
      <c r="B289" s="4"/>
      <c r="C289" s="4"/>
      <c r="D289" s="4"/>
      <c r="E289" s="4"/>
      <c r="F289" s="4"/>
      <c r="G289" s="4"/>
      <c r="H289" s="4"/>
    </row>
    <row r="290" spans="1:8" s="1" customFormat="1" x14ac:dyDescent="0.2">
      <c r="A290" s="4"/>
      <c r="B290" s="4"/>
      <c r="C290" s="4"/>
      <c r="D290" s="4"/>
      <c r="E290" s="4"/>
      <c r="F290" s="4"/>
      <c r="G290" s="4"/>
      <c r="H290" s="4"/>
    </row>
    <row r="291" spans="1:8" s="1" customFormat="1" x14ac:dyDescent="0.2">
      <c r="A291" s="4"/>
      <c r="B291" s="4"/>
      <c r="C291" s="4"/>
      <c r="D291" s="4"/>
      <c r="E291" s="4"/>
      <c r="F291" s="4"/>
      <c r="G291" s="4"/>
      <c r="H291" s="4"/>
    </row>
    <row r="292" spans="1:8" s="1" customFormat="1" x14ac:dyDescent="0.2">
      <c r="A292" s="4"/>
      <c r="B292" s="4"/>
      <c r="C292" s="4"/>
      <c r="D292" s="4"/>
      <c r="E292" s="4"/>
      <c r="F292" s="4"/>
      <c r="G292" s="4"/>
      <c r="H292" s="4"/>
    </row>
    <row r="293" spans="1:8" s="1" customFormat="1" x14ac:dyDescent="0.2">
      <c r="A293" s="4"/>
      <c r="B293" s="4"/>
      <c r="C293" s="4"/>
      <c r="D293" s="4"/>
      <c r="E293" s="4"/>
      <c r="F293" s="4"/>
      <c r="G293" s="4"/>
      <c r="H293" s="4"/>
    </row>
    <row r="294" spans="1:8" s="1" customFormat="1" x14ac:dyDescent="0.2">
      <c r="A294" s="4"/>
      <c r="B294" s="4"/>
      <c r="C294" s="4"/>
      <c r="D294" s="4"/>
      <c r="E294" s="4"/>
      <c r="F294" s="4"/>
      <c r="G294" s="4"/>
      <c r="H294" s="4"/>
    </row>
    <row r="295" spans="1:8" s="1" customFormat="1" x14ac:dyDescent="0.2">
      <c r="A295" s="4"/>
      <c r="B295" s="4"/>
      <c r="C295" s="4"/>
      <c r="D295" s="4"/>
      <c r="E295" s="4"/>
      <c r="F295" s="4"/>
      <c r="G295" s="4"/>
      <c r="H295" s="4"/>
    </row>
    <row r="296" spans="1:8" s="1" customFormat="1" x14ac:dyDescent="0.2">
      <c r="A296" s="4"/>
      <c r="B296" s="4"/>
      <c r="C296" s="4"/>
      <c r="D296" s="4"/>
      <c r="E296" s="4"/>
      <c r="F296" s="4"/>
      <c r="G296" s="4"/>
      <c r="H296" s="4"/>
    </row>
    <row r="297" spans="1:8" s="1" customFormat="1" x14ac:dyDescent="0.2">
      <c r="A297" s="4"/>
      <c r="B297" s="4"/>
      <c r="C297" s="4"/>
      <c r="D297" s="4"/>
      <c r="E297" s="4"/>
      <c r="F297" s="4"/>
      <c r="G297" s="4"/>
      <c r="H297" s="4"/>
    </row>
    <row r="298" spans="1:8" s="1" customFormat="1" x14ac:dyDescent="0.2">
      <c r="A298" s="4"/>
      <c r="B298" s="4"/>
      <c r="C298" s="4"/>
      <c r="D298" s="4"/>
      <c r="E298" s="4"/>
      <c r="F298" s="4"/>
      <c r="G298" s="4"/>
      <c r="H298" s="4"/>
    </row>
    <row r="299" spans="1:8" s="1" customFormat="1" x14ac:dyDescent="0.2">
      <c r="A299" s="4"/>
      <c r="B299" s="4"/>
      <c r="C299" s="4"/>
      <c r="D299" s="4"/>
      <c r="E299" s="4"/>
      <c r="F299" s="4"/>
      <c r="G299" s="4"/>
      <c r="H299" s="4"/>
    </row>
    <row r="300" spans="1:8" s="1" customFormat="1" x14ac:dyDescent="0.2">
      <c r="A300" s="4"/>
      <c r="B300" s="4"/>
      <c r="C300" s="4"/>
      <c r="D300" s="4"/>
      <c r="E300" s="4"/>
      <c r="F300" s="4"/>
      <c r="G300" s="4"/>
      <c r="H300" s="4"/>
    </row>
    <row r="301" spans="1:8" s="1" customFormat="1" x14ac:dyDescent="0.2">
      <c r="A301" s="4"/>
      <c r="B301" s="4"/>
      <c r="C301" s="4"/>
      <c r="D301" s="4"/>
      <c r="E301" s="4"/>
      <c r="F301" s="4"/>
      <c r="G301" s="4"/>
      <c r="H301" s="4"/>
    </row>
    <row r="302" spans="1:8" s="1" customFormat="1" x14ac:dyDescent="0.2">
      <c r="A302" s="4"/>
      <c r="B302" s="4"/>
      <c r="C302" s="4"/>
      <c r="D302" s="4"/>
      <c r="E302" s="4"/>
      <c r="F302" s="4"/>
      <c r="G302" s="4"/>
      <c r="H302" s="4"/>
    </row>
    <row r="303" spans="1:8" s="1" customFormat="1" x14ac:dyDescent="0.2">
      <c r="A303" s="4"/>
      <c r="B303" s="4"/>
      <c r="C303" s="4"/>
      <c r="D303" s="4"/>
      <c r="E303" s="4"/>
      <c r="F303" s="4"/>
      <c r="G303" s="4"/>
      <c r="H303" s="4"/>
    </row>
    <row r="304" spans="1:8" s="1" customFormat="1" x14ac:dyDescent="0.2">
      <c r="A304" s="4"/>
      <c r="B304" s="4"/>
      <c r="C304" s="4"/>
      <c r="D304" s="4"/>
      <c r="E304" s="4"/>
      <c r="F304" s="4"/>
      <c r="G304" s="4"/>
      <c r="H304" s="4"/>
    </row>
    <row r="305" spans="1:8" s="1" customFormat="1" x14ac:dyDescent="0.2">
      <c r="A305" s="4"/>
      <c r="B305" s="4"/>
      <c r="C305" s="4"/>
      <c r="D305" s="4"/>
      <c r="E305" s="4"/>
      <c r="F305" s="4"/>
      <c r="G305" s="4"/>
      <c r="H305" s="4"/>
    </row>
    <row r="306" spans="1:8" s="1" customFormat="1" x14ac:dyDescent="0.2">
      <c r="A306" s="4"/>
      <c r="B306" s="4"/>
      <c r="C306" s="4"/>
      <c r="D306" s="4"/>
      <c r="E306" s="4"/>
      <c r="F306" s="4"/>
      <c r="G306" s="4"/>
      <c r="H306" s="4"/>
    </row>
    <row r="307" spans="1:8" s="1" customFormat="1" x14ac:dyDescent="0.2">
      <c r="A307" s="4"/>
      <c r="B307" s="4"/>
      <c r="C307" s="4"/>
      <c r="D307" s="4"/>
      <c r="E307" s="4"/>
      <c r="F307" s="4"/>
      <c r="G307" s="4"/>
      <c r="H307" s="4"/>
    </row>
    <row r="308" spans="1:8" s="1" customFormat="1" x14ac:dyDescent="0.2">
      <c r="A308" s="4"/>
      <c r="B308" s="4"/>
      <c r="C308" s="4"/>
      <c r="D308" s="4"/>
      <c r="E308" s="4"/>
      <c r="F308" s="4"/>
      <c r="G308" s="4"/>
      <c r="H308" s="4"/>
    </row>
    <row r="309" spans="1:8" s="1" customFormat="1" x14ac:dyDescent="0.2">
      <c r="A309" s="4"/>
      <c r="B309" s="4"/>
      <c r="C309" s="4"/>
      <c r="D309" s="4"/>
      <c r="E309" s="4"/>
      <c r="F309" s="4"/>
      <c r="G309" s="4"/>
      <c r="H309" s="4"/>
    </row>
    <row r="310" spans="1:8" s="1" customFormat="1" x14ac:dyDescent="0.2">
      <c r="A310" s="4"/>
      <c r="B310" s="4"/>
      <c r="C310" s="4"/>
      <c r="D310" s="4"/>
      <c r="E310" s="4"/>
      <c r="F310" s="4"/>
      <c r="G310" s="4"/>
      <c r="H310" s="4"/>
    </row>
    <row r="311" spans="1:8" s="1" customFormat="1" x14ac:dyDescent="0.2">
      <c r="A311" s="4"/>
      <c r="B311" s="4"/>
      <c r="C311" s="4"/>
      <c r="D311" s="4"/>
      <c r="E311" s="4"/>
      <c r="F311" s="4"/>
      <c r="G311" s="4"/>
      <c r="H311" s="4"/>
    </row>
    <row r="312" spans="1:8" s="1" customFormat="1" x14ac:dyDescent="0.2">
      <c r="A312" s="4"/>
      <c r="B312" s="4"/>
      <c r="C312" s="4"/>
      <c r="D312" s="4"/>
      <c r="E312" s="4"/>
      <c r="F312" s="4"/>
      <c r="G312" s="4"/>
      <c r="H312" s="4"/>
    </row>
    <row r="313" spans="1:8" s="1" customFormat="1" x14ac:dyDescent="0.2">
      <c r="A313" s="4"/>
      <c r="B313" s="4"/>
      <c r="C313" s="4"/>
      <c r="D313" s="4"/>
      <c r="E313" s="4"/>
      <c r="F313" s="4"/>
      <c r="G313" s="4"/>
      <c r="H313" s="4"/>
    </row>
    <row r="314" spans="1:8" s="1" customFormat="1" x14ac:dyDescent="0.2">
      <c r="A314" s="4"/>
      <c r="B314" s="4"/>
      <c r="C314" s="4"/>
      <c r="D314" s="4"/>
      <c r="E314" s="4"/>
      <c r="F314" s="4"/>
      <c r="G314" s="4"/>
      <c r="H314" s="4"/>
    </row>
    <row r="315" spans="1:8" s="1" customFormat="1" x14ac:dyDescent="0.2">
      <c r="A315" s="4"/>
      <c r="B315" s="4"/>
      <c r="C315" s="4"/>
      <c r="D315" s="4"/>
      <c r="E315" s="4"/>
      <c r="F315" s="4"/>
      <c r="G315" s="4"/>
      <c r="H315" s="4"/>
    </row>
  </sheetData>
  <printOptions horizont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170"/>
  <sheetViews>
    <sheetView showGridLines="0" workbookViewId="0">
      <selection activeCell="A12" sqref="A12"/>
    </sheetView>
  </sheetViews>
  <sheetFormatPr baseColWidth="10" defaultColWidth="11.42578125" defaultRowHeight="12" x14ac:dyDescent="0.2"/>
  <cols>
    <col min="1" max="1" width="19.42578125" style="69" customWidth="1"/>
    <col min="2" max="3" width="5.5703125" style="69" hidden="1" customWidth="1"/>
    <col min="4" max="4" width="8.7109375" style="69" hidden="1" customWidth="1"/>
    <col min="5" max="13" width="8.7109375" style="69" customWidth="1"/>
    <col min="14" max="16" width="11.42578125" style="69"/>
    <col min="17" max="18" width="8" style="69" customWidth="1"/>
    <col min="19" max="19" width="5.140625" style="69" customWidth="1"/>
    <col min="20" max="20" width="7.5703125" style="69" customWidth="1"/>
    <col min="21" max="16384" width="11.42578125" style="69"/>
  </cols>
  <sheetData>
    <row r="1" spans="1:14" x14ac:dyDescent="0.2">
      <c r="A1" s="106" t="s">
        <v>41</v>
      </c>
      <c r="B1" s="107"/>
      <c r="C1" s="108"/>
      <c r="D1" s="108"/>
      <c r="E1" s="107"/>
      <c r="F1" s="107"/>
      <c r="G1" s="107"/>
      <c r="H1" s="105"/>
      <c r="I1" s="105"/>
    </row>
    <row r="2" spans="1:14" x14ac:dyDescent="0.2">
      <c r="A2" s="300" t="s">
        <v>40</v>
      </c>
      <c r="B2" s="301"/>
      <c r="C2" s="301"/>
      <c r="D2" s="301"/>
      <c r="E2" s="301"/>
      <c r="F2" s="301"/>
      <c r="G2" s="301"/>
      <c r="H2" s="302"/>
      <c r="I2" s="302"/>
      <c r="J2" s="302"/>
      <c r="K2" s="302"/>
    </row>
    <row r="3" spans="1:14" x14ac:dyDescent="0.2">
      <c r="A3" s="106" t="s">
        <v>23</v>
      </c>
      <c r="B3" s="105"/>
      <c r="C3" s="105"/>
      <c r="D3" s="105"/>
      <c r="E3" s="105"/>
      <c r="F3" s="105"/>
      <c r="G3" s="105"/>
    </row>
    <row r="4" spans="1:14" ht="13.5" x14ac:dyDescent="0.2">
      <c r="A4" s="104" t="s">
        <v>39</v>
      </c>
      <c r="B4" s="104">
        <v>2000</v>
      </c>
      <c r="C4" s="104">
        <v>2001</v>
      </c>
      <c r="D4" s="104">
        <v>2002</v>
      </c>
      <c r="E4" s="104">
        <v>2003</v>
      </c>
      <c r="F4" s="104" t="s">
        <v>38</v>
      </c>
      <c r="G4" s="104">
        <v>2005</v>
      </c>
      <c r="H4" s="104" t="s">
        <v>37</v>
      </c>
      <c r="I4" s="104">
        <v>2007</v>
      </c>
      <c r="J4" s="104">
        <v>2008</v>
      </c>
      <c r="K4" s="104">
        <v>2009</v>
      </c>
      <c r="L4" s="104">
        <v>2010</v>
      </c>
      <c r="M4" s="104">
        <v>2011</v>
      </c>
      <c r="N4" s="104" t="s">
        <v>36</v>
      </c>
    </row>
    <row r="5" spans="1:14" x14ac:dyDescent="0.2">
      <c r="A5" s="103" t="s">
        <v>18</v>
      </c>
      <c r="B5" s="102">
        <f t="shared" ref="B5:M5" si="0">SUM(B6:B8)</f>
        <v>8151</v>
      </c>
      <c r="C5" s="101">
        <f t="shared" si="0"/>
        <v>5577</v>
      </c>
      <c r="D5" s="101">
        <f t="shared" si="0"/>
        <v>6065</v>
      </c>
      <c r="E5" s="101">
        <f t="shared" si="0"/>
        <v>5669</v>
      </c>
      <c r="F5" s="101">
        <f t="shared" si="0"/>
        <v>6495</v>
      </c>
      <c r="G5" s="101">
        <f t="shared" si="0"/>
        <v>6793</v>
      </c>
      <c r="H5" s="101">
        <f t="shared" si="0"/>
        <v>7031</v>
      </c>
      <c r="I5" s="101">
        <f t="shared" si="0"/>
        <v>7683</v>
      </c>
      <c r="J5" s="101">
        <f t="shared" si="0"/>
        <v>7433</v>
      </c>
      <c r="K5" s="101">
        <f t="shared" si="0"/>
        <v>8073</v>
      </c>
      <c r="L5" s="101">
        <f t="shared" si="0"/>
        <v>9406</v>
      </c>
      <c r="M5" s="101">
        <f t="shared" si="0"/>
        <v>11195</v>
      </c>
      <c r="N5" s="100">
        <v>14272</v>
      </c>
    </row>
    <row r="6" spans="1:14" ht="12" customHeight="1" x14ac:dyDescent="0.2">
      <c r="A6" s="88" t="s">
        <v>32</v>
      </c>
      <c r="B6" s="93">
        <f t="shared" ref="B6:L6" si="1">+B11+B16+B21+B26+B31+B36+B41+B46+B51</f>
        <v>623</v>
      </c>
      <c r="C6" s="85">
        <f t="shared" si="1"/>
        <v>324</v>
      </c>
      <c r="D6" s="85">
        <f t="shared" si="1"/>
        <v>549</v>
      </c>
      <c r="E6" s="85">
        <f t="shared" si="1"/>
        <v>460</v>
      </c>
      <c r="F6" s="85">
        <f t="shared" si="1"/>
        <v>559</v>
      </c>
      <c r="G6" s="85">
        <f t="shared" si="1"/>
        <v>703</v>
      </c>
      <c r="H6" s="85">
        <f t="shared" si="1"/>
        <v>716</v>
      </c>
      <c r="I6" s="85">
        <f t="shared" si="1"/>
        <v>646</v>
      </c>
      <c r="J6" s="85">
        <f t="shared" si="1"/>
        <v>687</v>
      </c>
      <c r="K6" s="85">
        <f t="shared" si="1"/>
        <v>866</v>
      </c>
      <c r="L6" s="85">
        <f t="shared" si="1"/>
        <v>971</v>
      </c>
      <c r="M6" s="85">
        <v>1518</v>
      </c>
      <c r="N6" s="83">
        <v>2034</v>
      </c>
    </row>
    <row r="7" spans="1:14" x14ac:dyDescent="0.2">
      <c r="A7" s="88" t="s">
        <v>31</v>
      </c>
      <c r="B7" s="93">
        <f t="shared" ref="B7:L7" si="2">+B12+B17+B22+B27+B32+B37+B42+B47+B52</f>
        <v>7392</v>
      </c>
      <c r="C7" s="85">
        <f t="shared" si="2"/>
        <v>5217</v>
      </c>
      <c r="D7" s="85">
        <f t="shared" si="2"/>
        <v>5406</v>
      </c>
      <c r="E7" s="85">
        <f t="shared" si="2"/>
        <v>5092</v>
      </c>
      <c r="F7" s="85">
        <f t="shared" si="2"/>
        <v>5815</v>
      </c>
      <c r="G7" s="85">
        <f t="shared" si="2"/>
        <v>5972</v>
      </c>
      <c r="H7" s="85">
        <f t="shared" si="2"/>
        <v>6195</v>
      </c>
      <c r="I7" s="85">
        <f t="shared" si="2"/>
        <v>6903</v>
      </c>
      <c r="J7" s="85">
        <f t="shared" si="2"/>
        <v>6637</v>
      </c>
      <c r="K7" s="85">
        <f t="shared" si="2"/>
        <v>6999</v>
      </c>
      <c r="L7" s="85">
        <f t="shared" si="2"/>
        <v>8156</v>
      </c>
      <c r="M7" s="85">
        <v>9409</v>
      </c>
      <c r="N7" s="83">
        <v>11875</v>
      </c>
    </row>
    <row r="8" spans="1:14" x14ac:dyDescent="0.2">
      <c r="A8" s="88" t="s">
        <v>30</v>
      </c>
      <c r="B8" s="93">
        <f t="shared" ref="B8:L8" si="3">+B13+B18+B23+B28+B33+B38+B43+B48+B53</f>
        <v>136</v>
      </c>
      <c r="C8" s="85">
        <f t="shared" si="3"/>
        <v>36</v>
      </c>
      <c r="D8" s="85">
        <f t="shared" si="3"/>
        <v>110</v>
      </c>
      <c r="E8" s="85">
        <f t="shared" si="3"/>
        <v>117</v>
      </c>
      <c r="F8" s="85">
        <f t="shared" si="3"/>
        <v>121</v>
      </c>
      <c r="G8" s="85">
        <f t="shared" si="3"/>
        <v>118</v>
      </c>
      <c r="H8" s="85">
        <f t="shared" si="3"/>
        <v>120</v>
      </c>
      <c r="I8" s="85">
        <f t="shared" si="3"/>
        <v>134</v>
      </c>
      <c r="J8" s="85">
        <f t="shared" si="3"/>
        <v>109</v>
      </c>
      <c r="K8" s="85">
        <f t="shared" si="3"/>
        <v>208</v>
      </c>
      <c r="L8" s="85">
        <f t="shared" si="3"/>
        <v>279</v>
      </c>
      <c r="M8" s="85">
        <v>268</v>
      </c>
      <c r="N8" s="83">
        <v>363</v>
      </c>
    </row>
    <row r="9" spans="1:14" x14ac:dyDescent="0.2">
      <c r="A9" s="88"/>
      <c r="B9" s="93"/>
      <c r="C9" s="85"/>
      <c r="D9" s="85"/>
      <c r="E9" s="85"/>
      <c r="F9" s="85"/>
      <c r="G9" s="86"/>
      <c r="H9" s="85"/>
      <c r="I9" s="86"/>
      <c r="J9" s="85"/>
      <c r="K9" s="84"/>
      <c r="L9" s="84"/>
      <c r="M9" s="84"/>
      <c r="N9" s="83"/>
    </row>
    <row r="10" spans="1:14" x14ac:dyDescent="0.2">
      <c r="A10" s="92" t="s">
        <v>17</v>
      </c>
      <c r="B10" s="96">
        <f t="shared" ref="B10:M10" si="4">SUM(B11:B13)</f>
        <v>103</v>
      </c>
      <c r="C10" s="95">
        <f t="shared" si="4"/>
        <v>96</v>
      </c>
      <c r="D10" s="95">
        <f t="shared" si="4"/>
        <v>131</v>
      </c>
      <c r="E10" s="95">
        <f t="shared" si="4"/>
        <v>110</v>
      </c>
      <c r="F10" s="95">
        <f t="shared" si="4"/>
        <v>135</v>
      </c>
      <c r="G10" s="95">
        <f t="shared" si="4"/>
        <v>90</v>
      </c>
      <c r="H10" s="95">
        <f t="shared" si="4"/>
        <v>133</v>
      </c>
      <c r="I10" s="95">
        <f t="shared" si="4"/>
        <v>95</v>
      </c>
      <c r="J10" s="95">
        <f t="shared" si="4"/>
        <v>131</v>
      </c>
      <c r="K10" s="95">
        <f t="shared" si="4"/>
        <v>200</v>
      </c>
      <c r="L10" s="95">
        <f t="shared" si="4"/>
        <v>267</v>
      </c>
      <c r="M10" s="95">
        <f t="shared" si="4"/>
        <v>316</v>
      </c>
      <c r="N10" s="89">
        <v>361</v>
      </c>
    </row>
    <row r="11" spans="1:14" x14ac:dyDescent="0.2">
      <c r="A11" s="94" t="s">
        <v>35</v>
      </c>
      <c r="B11" s="93">
        <v>20</v>
      </c>
      <c r="C11" s="85">
        <v>9</v>
      </c>
      <c r="D11" s="85">
        <v>9</v>
      </c>
      <c r="E11" s="85">
        <v>16</v>
      </c>
      <c r="F11" s="86">
        <v>16</v>
      </c>
      <c r="G11" s="86">
        <v>14</v>
      </c>
      <c r="H11" s="85">
        <v>14</v>
      </c>
      <c r="I11" s="86">
        <v>3</v>
      </c>
      <c r="J11" s="85">
        <v>8</v>
      </c>
      <c r="K11" s="84">
        <v>27</v>
      </c>
      <c r="L11" s="84">
        <v>26</v>
      </c>
      <c r="M11" s="84">
        <v>61</v>
      </c>
      <c r="N11" s="83">
        <v>101</v>
      </c>
    </row>
    <row r="12" spans="1:14" x14ac:dyDescent="0.2">
      <c r="A12" s="94" t="s">
        <v>34</v>
      </c>
      <c r="B12" s="93">
        <v>83</v>
      </c>
      <c r="C12" s="85">
        <v>86</v>
      </c>
      <c r="D12" s="85">
        <v>121</v>
      </c>
      <c r="E12" s="85">
        <v>92</v>
      </c>
      <c r="F12" s="86">
        <v>117</v>
      </c>
      <c r="G12" s="86">
        <v>71</v>
      </c>
      <c r="H12" s="85">
        <v>113</v>
      </c>
      <c r="I12" s="86">
        <v>87</v>
      </c>
      <c r="J12" s="85">
        <v>113</v>
      </c>
      <c r="K12" s="84">
        <v>162</v>
      </c>
      <c r="L12" s="84">
        <v>226</v>
      </c>
      <c r="M12" s="84">
        <v>234</v>
      </c>
      <c r="N12" s="83">
        <v>244</v>
      </c>
    </row>
    <row r="13" spans="1:14" x14ac:dyDescent="0.2">
      <c r="A13" s="94" t="s">
        <v>33</v>
      </c>
      <c r="B13" s="93">
        <v>0</v>
      </c>
      <c r="C13" s="85">
        <v>1</v>
      </c>
      <c r="D13" s="85">
        <v>1</v>
      </c>
      <c r="E13" s="85">
        <v>2</v>
      </c>
      <c r="F13" s="86">
        <v>2</v>
      </c>
      <c r="G13" s="86">
        <v>5</v>
      </c>
      <c r="H13" s="85">
        <v>6</v>
      </c>
      <c r="I13" s="86">
        <v>5</v>
      </c>
      <c r="J13" s="85">
        <v>10</v>
      </c>
      <c r="K13" s="84">
        <v>11</v>
      </c>
      <c r="L13" s="84">
        <v>15</v>
      </c>
      <c r="M13" s="84">
        <v>21</v>
      </c>
      <c r="N13" s="83">
        <v>16</v>
      </c>
    </row>
    <row r="14" spans="1:14" x14ac:dyDescent="0.2">
      <c r="A14" s="94"/>
      <c r="B14" s="93"/>
      <c r="C14" s="85"/>
      <c r="D14" s="85"/>
      <c r="E14" s="85"/>
      <c r="F14" s="86"/>
      <c r="G14" s="86"/>
      <c r="H14" s="85"/>
      <c r="I14" s="86"/>
      <c r="J14" s="85"/>
      <c r="K14" s="84"/>
      <c r="L14" s="84"/>
      <c r="M14" s="84"/>
      <c r="N14" s="83"/>
    </row>
    <row r="15" spans="1:14" x14ac:dyDescent="0.2">
      <c r="A15" s="92" t="s">
        <v>16</v>
      </c>
      <c r="B15" s="96">
        <f t="shared" ref="B15:M15" si="5">SUM(B16:B18)</f>
        <v>1903</v>
      </c>
      <c r="C15" s="95">
        <f t="shared" si="5"/>
        <v>1285</v>
      </c>
      <c r="D15" s="95">
        <f t="shared" si="5"/>
        <v>1401</v>
      </c>
      <c r="E15" s="95">
        <f t="shared" si="5"/>
        <v>1449</v>
      </c>
      <c r="F15" s="95">
        <f t="shared" si="5"/>
        <v>1737</v>
      </c>
      <c r="G15" s="95">
        <f t="shared" si="5"/>
        <v>1869</v>
      </c>
      <c r="H15" s="95">
        <f t="shared" si="5"/>
        <v>1886</v>
      </c>
      <c r="I15" s="95">
        <f t="shared" si="5"/>
        <v>1785</v>
      </c>
      <c r="J15" s="95">
        <f t="shared" si="5"/>
        <v>1713</v>
      </c>
      <c r="K15" s="95">
        <f t="shared" si="5"/>
        <v>1897</v>
      </c>
      <c r="L15" s="95">
        <f t="shared" si="5"/>
        <v>1971</v>
      </c>
      <c r="M15" s="95">
        <f t="shared" si="5"/>
        <v>2558</v>
      </c>
      <c r="N15" s="89">
        <v>3238</v>
      </c>
    </row>
    <row r="16" spans="1:14" x14ac:dyDescent="0.2">
      <c r="A16" s="94" t="s">
        <v>35</v>
      </c>
      <c r="B16" s="93">
        <v>179</v>
      </c>
      <c r="C16" s="85">
        <v>105</v>
      </c>
      <c r="D16" s="85">
        <v>67</v>
      </c>
      <c r="E16" s="85">
        <v>66</v>
      </c>
      <c r="F16" s="85">
        <v>124</v>
      </c>
      <c r="G16" s="86">
        <v>152</v>
      </c>
      <c r="H16" s="85">
        <v>152</v>
      </c>
      <c r="I16" s="86">
        <v>127</v>
      </c>
      <c r="J16" s="85">
        <v>121</v>
      </c>
      <c r="K16" s="84">
        <v>162</v>
      </c>
      <c r="L16" s="84">
        <v>125</v>
      </c>
      <c r="M16" s="84">
        <v>234</v>
      </c>
      <c r="N16" s="83">
        <v>168</v>
      </c>
    </row>
    <row r="17" spans="1:14" x14ac:dyDescent="0.2">
      <c r="A17" s="94" t="s">
        <v>34</v>
      </c>
      <c r="B17" s="93">
        <v>1652</v>
      </c>
      <c r="C17" s="85">
        <v>1153</v>
      </c>
      <c r="D17" s="85">
        <v>1286</v>
      </c>
      <c r="E17" s="85">
        <v>1338</v>
      </c>
      <c r="F17" s="85">
        <v>1558</v>
      </c>
      <c r="G17" s="86">
        <v>1656</v>
      </c>
      <c r="H17" s="85">
        <v>1678</v>
      </c>
      <c r="I17" s="86">
        <v>1592</v>
      </c>
      <c r="J17" s="85">
        <v>1538</v>
      </c>
      <c r="K17" s="97">
        <v>1673</v>
      </c>
      <c r="L17" s="97">
        <v>1775</v>
      </c>
      <c r="M17" s="97">
        <v>2238</v>
      </c>
      <c r="N17" s="83">
        <v>2959</v>
      </c>
    </row>
    <row r="18" spans="1:14" x14ac:dyDescent="0.2">
      <c r="A18" s="94" t="s">
        <v>33</v>
      </c>
      <c r="B18" s="93">
        <v>72</v>
      </c>
      <c r="C18" s="85">
        <v>27</v>
      </c>
      <c r="D18" s="85">
        <v>48</v>
      </c>
      <c r="E18" s="85">
        <v>45</v>
      </c>
      <c r="F18" s="85">
        <v>55</v>
      </c>
      <c r="G18" s="86">
        <v>61</v>
      </c>
      <c r="H18" s="85">
        <v>56</v>
      </c>
      <c r="I18" s="86">
        <v>66</v>
      </c>
      <c r="J18" s="85">
        <v>54</v>
      </c>
      <c r="K18" s="97">
        <v>62</v>
      </c>
      <c r="L18" s="97">
        <v>71</v>
      </c>
      <c r="M18" s="97">
        <v>86</v>
      </c>
      <c r="N18" s="83">
        <v>111</v>
      </c>
    </row>
    <row r="19" spans="1:14" x14ac:dyDescent="0.2">
      <c r="A19" s="94"/>
      <c r="B19" s="93"/>
      <c r="C19" s="85"/>
      <c r="D19" s="85"/>
      <c r="E19" s="85"/>
      <c r="F19" s="85"/>
      <c r="G19" s="86"/>
      <c r="H19" s="85"/>
      <c r="I19" s="86"/>
      <c r="J19" s="85"/>
      <c r="K19" s="97"/>
      <c r="L19" s="97"/>
      <c r="M19" s="97"/>
      <c r="N19" s="83"/>
    </row>
    <row r="20" spans="1:14" x14ac:dyDescent="0.2">
      <c r="A20" s="92" t="s">
        <v>15</v>
      </c>
      <c r="B20" s="96">
        <f t="shared" ref="B20:M20" si="6">SUM(B21:B23)</f>
        <v>2306</v>
      </c>
      <c r="C20" s="95">
        <f t="shared" si="6"/>
        <v>1420</v>
      </c>
      <c r="D20" s="95">
        <f t="shared" si="6"/>
        <v>1230</v>
      </c>
      <c r="E20" s="95">
        <f t="shared" si="6"/>
        <v>774</v>
      </c>
      <c r="F20" s="95">
        <f t="shared" si="6"/>
        <v>984</v>
      </c>
      <c r="G20" s="95">
        <f t="shared" si="6"/>
        <v>1159</v>
      </c>
      <c r="H20" s="95">
        <f t="shared" si="6"/>
        <v>1163</v>
      </c>
      <c r="I20" s="95">
        <f t="shared" si="6"/>
        <v>1517</v>
      </c>
      <c r="J20" s="95">
        <f t="shared" si="6"/>
        <v>1581</v>
      </c>
      <c r="K20" s="99">
        <f t="shared" si="6"/>
        <v>1745</v>
      </c>
      <c r="L20" s="99">
        <f t="shared" si="6"/>
        <v>2000</v>
      </c>
      <c r="M20" s="99">
        <f t="shared" si="6"/>
        <v>2108</v>
      </c>
      <c r="N20" s="89">
        <v>2332</v>
      </c>
    </row>
    <row r="21" spans="1:14" x14ac:dyDescent="0.2">
      <c r="A21" s="94" t="s">
        <v>35</v>
      </c>
      <c r="B21" s="93">
        <v>206</v>
      </c>
      <c r="C21" s="85">
        <v>170</v>
      </c>
      <c r="D21" s="85">
        <v>124</v>
      </c>
      <c r="E21" s="85">
        <v>79</v>
      </c>
      <c r="F21" s="85">
        <v>75</v>
      </c>
      <c r="G21" s="86">
        <v>110</v>
      </c>
      <c r="H21" s="85">
        <v>109</v>
      </c>
      <c r="I21" s="86">
        <v>146</v>
      </c>
      <c r="J21" s="85">
        <v>127</v>
      </c>
      <c r="K21" s="97">
        <v>176</v>
      </c>
      <c r="L21" s="97">
        <v>191</v>
      </c>
      <c r="M21" s="97">
        <v>53</v>
      </c>
      <c r="N21" s="83">
        <v>54</v>
      </c>
    </row>
    <row r="22" spans="1:14" x14ac:dyDescent="0.2">
      <c r="A22" s="94" t="s">
        <v>34</v>
      </c>
      <c r="B22" s="93">
        <v>2086</v>
      </c>
      <c r="C22" s="85">
        <v>1244</v>
      </c>
      <c r="D22" s="85">
        <v>1092</v>
      </c>
      <c r="E22" s="85">
        <v>688</v>
      </c>
      <c r="F22" s="85">
        <v>899</v>
      </c>
      <c r="G22" s="86">
        <v>1038</v>
      </c>
      <c r="H22" s="85">
        <v>1039</v>
      </c>
      <c r="I22" s="86">
        <v>1367</v>
      </c>
      <c r="J22" s="85">
        <v>1454</v>
      </c>
      <c r="K22" s="97">
        <v>1523</v>
      </c>
      <c r="L22" s="97">
        <v>1744</v>
      </c>
      <c r="M22" s="97">
        <v>2028</v>
      </c>
      <c r="N22" s="83">
        <v>2208</v>
      </c>
    </row>
    <row r="23" spans="1:14" x14ac:dyDescent="0.2">
      <c r="A23" s="94" t="s">
        <v>33</v>
      </c>
      <c r="B23" s="93">
        <v>14</v>
      </c>
      <c r="C23" s="85">
        <v>6</v>
      </c>
      <c r="D23" s="85">
        <v>14</v>
      </c>
      <c r="E23" s="85">
        <v>7</v>
      </c>
      <c r="F23" s="85">
        <v>10</v>
      </c>
      <c r="G23" s="86">
        <v>11</v>
      </c>
      <c r="H23" s="85">
        <v>15</v>
      </c>
      <c r="I23" s="86">
        <v>4</v>
      </c>
      <c r="J23" s="85">
        <v>0</v>
      </c>
      <c r="K23" s="97">
        <v>46</v>
      </c>
      <c r="L23" s="97">
        <v>65</v>
      </c>
      <c r="M23" s="97">
        <v>27</v>
      </c>
      <c r="N23" s="83">
        <v>70</v>
      </c>
    </row>
    <row r="24" spans="1:14" x14ac:dyDescent="0.2">
      <c r="A24" s="94"/>
      <c r="B24" s="93"/>
      <c r="C24" s="85"/>
      <c r="D24" s="85"/>
      <c r="E24" s="85"/>
      <c r="F24" s="85"/>
      <c r="G24" s="86"/>
      <c r="H24" s="85"/>
      <c r="I24" s="86"/>
      <c r="J24" s="85"/>
      <c r="K24" s="97"/>
      <c r="L24" s="97"/>
      <c r="M24" s="97"/>
      <c r="N24" s="83"/>
    </row>
    <row r="25" spans="1:14" x14ac:dyDescent="0.2">
      <c r="A25" s="92" t="s">
        <v>14</v>
      </c>
      <c r="B25" s="96">
        <f t="shared" ref="B25:M25" si="7">SUM(B26:B28)</f>
        <v>160</v>
      </c>
      <c r="C25" s="95">
        <f t="shared" si="7"/>
        <v>223</v>
      </c>
      <c r="D25" s="95">
        <f t="shared" si="7"/>
        <v>275</v>
      </c>
      <c r="E25" s="95">
        <f t="shared" si="7"/>
        <v>326</v>
      </c>
      <c r="F25" s="95">
        <f t="shared" si="7"/>
        <v>249</v>
      </c>
      <c r="G25" s="95">
        <f t="shared" si="7"/>
        <v>291</v>
      </c>
      <c r="H25" s="95">
        <f t="shared" si="7"/>
        <v>280</v>
      </c>
      <c r="I25" s="95">
        <f t="shared" si="7"/>
        <v>260</v>
      </c>
      <c r="J25" s="95">
        <f t="shared" si="7"/>
        <v>217</v>
      </c>
      <c r="K25" s="99">
        <f t="shared" si="7"/>
        <v>267</v>
      </c>
      <c r="L25" s="99">
        <f t="shared" si="7"/>
        <v>300</v>
      </c>
      <c r="M25" s="99">
        <f t="shared" si="7"/>
        <v>407</v>
      </c>
      <c r="N25" s="89">
        <v>527</v>
      </c>
    </row>
    <row r="26" spans="1:14" x14ac:dyDescent="0.2">
      <c r="A26" s="94" t="s">
        <v>35</v>
      </c>
      <c r="B26" s="93">
        <v>9</v>
      </c>
      <c r="C26" s="85">
        <v>0</v>
      </c>
      <c r="D26" s="85">
        <v>32</v>
      </c>
      <c r="E26" s="85">
        <v>32</v>
      </c>
      <c r="F26" s="85">
        <v>25</v>
      </c>
      <c r="G26" s="86">
        <v>31</v>
      </c>
      <c r="H26" s="85">
        <v>31</v>
      </c>
      <c r="I26" s="86">
        <v>43</v>
      </c>
      <c r="J26" s="85">
        <v>47</v>
      </c>
      <c r="K26" s="97">
        <v>39</v>
      </c>
      <c r="L26" s="97">
        <v>59</v>
      </c>
      <c r="M26" s="97">
        <v>63</v>
      </c>
      <c r="N26" s="83">
        <v>53</v>
      </c>
    </row>
    <row r="27" spans="1:14" x14ac:dyDescent="0.2">
      <c r="A27" s="94" t="s">
        <v>34</v>
      </c>
      <c r="B27" s="93">
        <v>150</v>
      </c>
      <c r="C27" s="85">
        <v>223</v>
      </c>
      <c r="D27" s="85">
        <v>236</v>
      </c>
      <c r="E27" s="85">
        <v>287</v>
      </c>
      <c r="F27" s="85">
        <v>220</v>
      </c>
      <c r="G27" s="86">
        <v>255</v>
      </c>
      <c r="H27" s="85">
        <v>244</v>
      </c>
      <c r="I27" s="86">
        <v>212</v>
      </c>
      <c r="J27" s="85">
        <v>164</v>
      </c>
      <c r="K27" s="97">
        <v>217</v>
      </c>
      <c r="L27" s="97">
        <v>227</v>
      </c>
      <c r="M27" s="97">
        <v>329</v>
      </c>
      <c r="N27" s="83">
        <v>458</v>
      </c>
    </row>
    <row r="28" spans="1:14" x14ac:dyDescent="0.2">
      <c r="A28" s="94" t="s">
        <v>33</v>
      </c>
      <c r="B28" s="93">
        <v>1</v>
      </c>
      <c r="C28" s="85">
        <v>0</v>
      </c>
      <c r="D28" s="85">
        <v>7</v>
      </c>
      <c r="E28" s="85">
        <v>7</v>
      </c>
      <c r="F28" s="85">
        <v>4</v>
      </c>
      <c r="G28" s="86">
        <v>5</v>
      </c>
      <c r="H28" s="85">
        <v>5</v>
      </c>
      <c r="I28" s="86">
        <v>5</v>
      </c>
      <c r="J28" s="85">
        <v>6</v>
      </c>
      <c r="K28" s="97">
        <v>11</v>
      </c>
      <c r="L28" s="97">
        <v>14</v>
      </c>
      <c r="M28" s="97">
        <v>15</v>
      </c>
      <c r="N28" s="83">
        <v>16</v>
      </c>
    </row>
    <row r="29" spans="1:14" x14ac:dyDescent="0.2">
      <c r="A29" s="94"/>
      <c r="B29" s="93"/>
      <c r="C29" s="85"/>
      <c r="D29" s="85"/>
      <c r="E29" s="85"/>
      <c r="F29" s="85"/>
      <c r="G29" s="86"/>
      <c r="H29" s="85"/>
      <c r="I29" s="86"/>
      <c r="J29" s="85"/>
      <c r="K29" s="97"/>
      <c r="L29" s="97"/>
      <c r="M29" s="97"/>
      <c r="N29" s="83"/>
    </row>
    <row r="30" spans="1:14" x14ac:dyDescent="0.2">
      <c r="A30" s="92" t="s">
        <v>13</v>
      </c>
      <c r="B30" s="96">
        <f t="shared" ref="B30:M30" si="8">SUM(B31:B33)</f>
        <v>104</v>
      </c>
      <c r="C30" s="95">
        <f t="shared" si="8"/>
        <v>104</v>
      </c>
      <c r="D30" s="95">
        <f t="shared" si="8"/>
        <v>218</v>
      </c>
      <c r="E30" s="95">
        <f t="shared" si="8"/>
        <v>194</v>
      </c>
      <c r="F30" s="95">
        <f t="shared" si="8"/>
        <v>109</v>
      </c>
      <c r="G30" s="95">
        <f t="shared" si="8"/>
        <v>191</v>
      </c>
      <c r="H30" s="95">
        <f t="shared" si="8"/>
        <v>251</v>
      </c>
      <c r="I30" s="95">
        <f t="shared" si="8"/>
        <v>351</v>
      </c>
      <c r="J30" s="95">
        <f t="shared" si="8"/>
        <v>394</v>
      </c>
      <c r="K30" s="99">
        <f t="shared" si="8"/>
        <v>334</v>
      </c>
      <c r="L30" s="99">
        <f t="shared" si="8"/>
        <v>363</v>
      </c>
      <c r="M30" s="99">
        <f t="shared" si="8"/>
        <v>407</v>
      </c>
      <c r="N30" s="89">
        <v>555</v>
      </c>
    </row>
    <row r="31" spans="1:14" x14ac:dyDescent="0.2">
      <c r="A31" s="94" t="s">
        <v>35</v>
      </c>
      <c r="B31" s="93">
        <v>4</v>
      </c>
      <c r="C31" s="85">
        <v>4</v>
      </c>
      <c r="D31" s="85">
        <v>17</v>
      </c>
      <c r="E31" s="85">
        <v>37</v>
      </c>
      <c r="F31" s="85">
        <v>0</v>
      </c>
      <c r="G31" s="86">
        <v>23</v>
      </c>
      <c r="H31" s="85">
        <v>28</v>
      </c>
      <c r="I31" s="86">
        <v>11</v>
      </c>
      <c r="J31" s="85">
        <v>3</v>
      </c>
      <c r="K31" s="97">
        <v>30</v>
      </c>
      <c r="L31" s="97">
        <v>54</v>
      </c>
      <c r="M31" s="97">
        <v>43</v>
      </c>
      <c r="N31" s="83">
        <v>50</v>
      </c>
    </row>
    <row r="32" spans="1:14" x14ac:dyDescent="0.2">
      <c r="A32" s="94" t="s">
        <v>34</v>
      </c>
      <c r="B32" s="93">
        <v>100</v>
      </c>
      <c r="C32" s="85">
        <v>100</v>
      </c>
      <c r="D32" s="85">
        <v>198</v>
      </c>
      <c r="E32" s="85">
        <v>152</v>
      </c>
      <c r="F32" s="85">
        <v>109</v>
      </c>
      <c r="G32" s="86">
        <v>165</v>
      </c>
      <c r="H32" s="85">
        <v>220</v>
      </c>
      <c r="I32" s="86">
        <v>335</v>
      </c>
      <c r="J32" s="85">
        <v>390</v>
      </c>
      <c r="K32" s="97">
        <v>298</v>
      </c>
      <c r="L32" s="97">
        <v>304</v>
      </c>
      <c r="M32" s="97">
        <v>359</v>
      </c>
      <c r="N32" s="83">
        <v>500</v>
      </c>
    </row>
    <row r="33" spans="1:14" x14ac:dyDescent="0.2">
      <c r="A33" s="94" t="s">
        <v>33</v>
      </c>
      <c r="B33" s="93">
        <v>0</v>
      </c>
      <c r="C33" s="85">
        <v>0</v>
      </c>
      <c r="D33" s="85">
        <v>3</v>
      </c>
      <c r="E33" s="85">
        <v>5</v>
      </c>
      <c r="F33" s="85">
        <v>0</v>
      </c>
      <c r="G33" s="86">
        <v>3</v>
      </c>
      <c r="H33" s="85">
        <v>3</v>
      </c>
      <c r="I33" s="86">
        <v>5</v>
      </c>
      <c r="J33" s="85">
        <v>1</v>
      </c>
      <c r="K33" s="97">
        <v>6</v>
      </c>
      <c r="L33" s="97">
        <v>5</v>
      </c>
      <c r="M33" s="97">
        <v>5</v>
      </c>
      <c r="N33" s="83">
        <v>5</v>
      </c>
    </row>
    <row r="34" spans="1:14" x14ac:dyDescent="0.2">
      <c r="A34" s="94"/>
      <c r="B34" s="93"/>
      <c r="C34" s="85"/>
      <c r="D34" s="85"/>
      <c r="E34" s="85"/>
      <c r="F34" s="85"/>
      <c r="G34" s="86"/>
      <c r="H34" s="85"/>
      <c r="I34" s="86"/>
      <c r="J34" s="85"/>
      <c r="K34" s="97"/>
      <c r="L34" s="97"/>
      <c r="M34" s="97"/>
      <c r="N34" s="83"/>
    </row>
    <row r="35" spans="1:14" x14ac:dyDescent="0.2">
      <c r="A35" s="92" t="s">
        <v>12</v>
      </c>
      <c r="B35" s="91">
        <f t="shared" ref="B35:M35" si="9">SUM(B36:B38)</f>
        <v>226</v>
      </c>
      <c r="C35" s="90">
        <f t="shared" si="9"/>
        <v>266</v>
      </c>
      <c r="D35" s="90">
        <f t="shared" si="9"/>
        <v>297</v>
      </c>
      <c r="E35" s="90">
        <f t="shared" si="9"/>
        <v>191</v>
      </c>
      <c r="F35" s="90">
        <f t="shared" si="9"/>
        <v>169</v>
      </c>
      <c r="G35" s="90">
        <f t="shared" si="9"/>
        <v>170</v>
      </c>
      <c r="H35" s="90">
        <f t="shared" si="9"/>
        <v>326</v>
      </c>
      <c r="I35" s="90">
        <f t="shared" si="9"/>
        <v>353</v>
      </c>
      <c r="J35" s="90">
        <f t="shared" si="9"/>
        <v>346</v>
      </c>
      <c r="K35" s="98">
        <f t="shared" si="9"/>
        <v>385</v>
      </c>
      <c r="L35" s="98">
        <f t="shared" si="9"/>
        <v>546</v>
      </c>
      <c r="M35" s="98">
        <f t="shared" si="9"/>
        <v>609</v>
      </c>
      <c r="N35" s="89">
        <v>789</v>
      </c>
    </row>
    <row r="36" spans="1:14" x14ac:dyDescent="0.2">
      <c r="A36" s="94" t="s">
        <v>35</v>
      </c>
      <c r="B36" s="87">
        <v>5</v>
      </c>
      <c r="C36" s="86">
        <v>8</v>
      </c>
      <c r="D36" s="86">
        <v>18</v>
      </c>
      <c r="E36" s="86">
        <v>10</v>
      </c>
      <c r="F36" s="86">
        <v>27</v>
      </c>
      <c r="G36" s="86">
        <v>33</v>
      </c>
      <c r="H36" s="85">
        <v>43</v>
      </c>
      <c r="I36" s="86">
        <v>16</v>
      </c>
      <c r="J36" s="85">
        <v>21</v>
      </c>
      <c r="K36" s="97">
        <v>53</v>
      </c>
      <c r="L36" s="97">
        <v>83</v>
      </c>
      <c r="M36" s="97">
        <v>52</v>
      </c>
      <c r="N36" s="83">
        <v>45</v>
      </c>
    </row>
    <row r="37" spans="1:14" x14ac:dyDescent="0.2">
      <c r="A37" s="94" t="s">
        <v>34</v>
      </c>
      <c r="B37" s="87">
        <v>221</v>
      </c>
      <c r="C37" s="86">
        <v>257</v>
      </c>
      <c r="D37" s="86">
        <v>274</v>
      </c>
      <c r="E37" s="86">
        <v>177</v>
      </c>
      <c r="F37" s="86">
        <v>139</v>
      </c>
      <c r="G37" s="86">
        <v>135</v>
      </c>
      <c r="H37" s="85">
        <v>279</v>
      </c>
      <c r="I37" s="86">
        <v>327</v>
      </c>
      <c r="J37" s="85">
        <v>318</v>
      </c>
      <c r="K37" s="97">
        <v>324</v>
      </c>
      <c r="L37" s="97">
        <v>445</v>
      </c>
      <c r="M37" s="97">
        <v>541</v>
      </c>
      <c r="N37" s="83">
        <v>725</v>
      </c>
    </row>
    <row r="38" spans="1:14" x14ac:dyDescent="0.2">
      <c r="A38" s="94" t="s">
        <v>33</v>
      </c>
      <c r="B38" s="87">
        <v>0</v>
      </c>
      <c r="C38" s="86">
        <v>1</v>
      </c>
      <c r="D38" s="86">
        <v>5</v>
      </c>
      <c r="E38" s="86">
        <v>4</v>
      </c>
      <c r="F38" s="86">
        <v>3</v>
      </c>
      <c r="G38" s="86">
        <v>2</v>
      </c>
      <c r="H38" s="85">
        <v>4</v>
      </c>
      <c r="I38" s="86">
        <v>10</v>
      </c>
      <c r="J38" s="85">
        <v>7</v>
      </c>
      <c r="K38" s="97">
        <v>8</v>
      </c>
      <c r="L38" s="97">
        <v>18</v>
      </c>
      <c r="M38" s="97">
        <v>16</v>
      </c>
      <c r="N38" s="83">
        <v>19</v>
      </c>
    </row>
    <row r="39" spans="1:14" x14ac:dyDescent="0.2">
      <c r="A39" s="94"/>
      <c r="B39" s="87"/>
      <c r="C39" s="86"/>
      <c r="D39" s="86"/>
      <c r="E39" s="86"/>
      <c r="F39" s="86"/>
      <c r="G39" s="86"/>
      <c r="H39" s="85"/>
      <c r="I39" s="86"/>
      <c r="J39" s="85"/>
      <c r="K39" s="84"/>
      <c r="L39" s="84"/>
      <c r="M39" s="84"/>
      <c r="N39" s="83"/>
    </row>
    <row r="40" spans="1:14" x14ac:dyDescent="0.2">
      <c r="A40" s="92" t="s">
        <v>11</v>
      </c>
      <c r="B40" s="96">
        <f t="shared" ref="B40:M40" si="10">SUM(B41:B43)</f>
        <v>3103</v>
      </c>
      <c r="C40" s="95">
        <f t="shared" si="10"/>
        <v>1971</v>
      </c>
      <c r="D40" s="95">
        <f t="shared" si="10"/>
        <v>2166</v>
      </c>
      <c r="E40" s="95">
        <f t="shared" si="10"/>
        <v>2266</v>
      </c>
      <c r="F40" s="95">
        <f t="shared" si="10"/>
        <v>2707</v>
      </c>
      <c r="G40" s="95">
        <f t="shared" si="10"/>
        <v>2620</v>
      </c>
      <c r="H40" s="95">
        <f t="shared" si="10"/>
        <v>2524</v>
      </c>
      <c r="I40" s="95">
        <f t="shared" si="10"/>
        <v>2835</v>
      </c>
      <c r="J40" s="95">
        <f t="shared" si="10"/>
        <v>2487</v>
      </c>
      <c r="K40" s="95">
        <f t="shared" si="10"/>
        <v>2558</v>
      </c>
      <c r="L40" s="95">
        <f t="shared" si="10"/>
        <v>3255</v>
      </c>
      <c r="M40" s="95">
        <f t="shared" si="10"/>
        <v>4017</v>
      </c>
      <c r="N40" s="89">
        <v>5466</v>
      </c>
    </row>
    <row r="41" spans="1:14" x14ac:dyDescent="0.2">
      <c r="A41" s="94" t="s">
        <v>35</v>
      </c>
      <c r="B41" s="93">
        <v>175</v>
      </c>
      <c r="C41" s="85">
        <v>0</v>
      </c>
      <c r="D41" s="85">
        <v>261</v>
      </c>
      <c r="E41" s="85">
        <v>205</v>
      </c>
      <c r="F41" s="85">
        <v>272</v>
      </c>
      <c r="G41" s="86">
        <v>310</v>
      </c>
      <c r="H41" s="85">
        <v>307</v>
      </c>
      <c r="I41" s="86">
        <v>295</v>
      </c>
      <c r="J41" s="85">
        <v>310</v>
      </c>
      <c r="K41" s="84">
        <v>250</v>
      </c>
      <c r="L41" s="84">
        <v>325</v>
      </c>
      <c r="M41" s="84">
        <v>834</v>
      </c>
      <c r="N41" s="83">
        <v>1405</v>
      </c>
    </row>
    <row r="42" spans="1:14" x14ac:dyDescent="0.2">
      <c r="A42" s="94" t="s">
        <v>34</v>
      </c>
      <c r="B42" s="93">
        <v>2886</v>
      </c>
      <c r="C42" s="85">
        <v>1971</v>
      </c>
      <c r="D42" s="85">
        <v>1875</v>
      </c>
      <c r="E42" s="85">
        <v>2016</v>
      </c>
      <c r="F42" s="85">
        <v>2390</v>
      </c>
      <c r="G42" s="86">
        <v>2285</v>
      </c>
      <c r="H42" s="85">
        <v>2192</v>
      </c>
      <c r="I42" s="86">
        <v>2505</v>
      </c>
      <c r="J42" s="85">
        <v>2152</v>
      </c>
      <c r="K42" s="97">
        <v>2247</v>
      </c>
      <c r="L42" s="97">
        <v>2848</v>
      </c>
      <c r="M42" s="97">
        <v>3101</v>
      </c>
      <c r="N42" s="83">
        <v>3945</v>
      </c>
    </row>
    <row r="43" spans="1:14" x14ac:dyDescent="0.2">
      <c r="A43" s="94" t="s">
        <v>33</v>
      </c>
      <c r="B43" s="93">
        <v>42</v>
      </c>
      <c r="C43" s="85">
        <v>0</v>
      </c>
      <c r="D43" s="85">
        <v>30</v>
      </c>
      <c r="E43" s="85">
        <v>45</v>
      </c>
      <c r="F43" s="85">
        <v>45</v>
      </c>
      <c r="G43" s="86">
        <v>25</v>
      </c>
      <c r="H43" s="85">
        <v>25</v>
      </c>
      <c r="I43" s="86">
        <v>35</v>
      </c>
      <c r="J43" s="85">
        <v>25</v>
      </c>
      <c r="K43" s="84">
        <v>61</v>
      </c>
      <c r="L43" s="84">
        <v>82</v>
      </c>
      <c r="M43" s="84">
        <v>82</v>
      </c>
      <c r="N43" s="83">
        <v>116</v>
      </c>
    </row>
    <row r="44" spans="1:14" x14ac:dyDescent="0.2">
      <c r="A44" s="94"/>
      <c r="B44" s="93"/>
      <c r="C44" s="85"/>
      <c r="D44" s="85"/>
      <c r="E44" s="85"/>
      <c r="F44" s="85"/>
      <c r="G44" s="86"/>
      <c r="H44" s="85"/>
      <c r="I44" s="86"/>
      <c r="J44" s="85"/>
      <c r="K44" s="84"/>
      <c r="L44" s="84"/>
      <c r="M44" s="84"/>
      <c r="N44" s="83"/>
    </row>
    <row r="45" spans="1:14" x14ac:dyDescent="0.2">
      <c r="A45" s="92" t="s">
        <v>10</v>
      </c>
      <c r="B45" s="96">
        <f t="shared" ref="B45:M45" si="11">SUM(B46:B48)</f>
        <v>204</v>
      </c>
      <c r="C45" s="95">
        <f t="shared" si="11"/>
        <v>159</v>
      </c>
      <c r="D45" s="95">
        <f t="shared" si="11"/>
        <v>266</v>
      </c>
      <c r="E45" s="95">
        <f t="shared" si="11"/>
        <v>250</v>
      </c>
      <c r="F45" s="95">
        <f t="shared" si="11"/>
        <v>239</v>
      </c>
      <c r="G45" s="95">
        <f t="shared" si="11"/>
        <v>268</v>
      </c>
      <c r="H45" s="95">
        <f t="shared" si="11"/>
        <v>372</v>
      </c>
      <c r="I45" s="95">
        <f t="shared" si="11"/>
        <v>400</v>
      </c>
      <c r="J45" s="95">
        <f t="shared" si="11"/>
        <v>449</v>
      </c>
      <c r="K45" s="95">
        <f t="shared" si="11"/>
        <v>568</v>
      </c>
      <c r="L45" s="95">
        <f t="shared" si="11"/>
        <v>544</v>
      </c>
      <c r="M45" s="95">
        <f t="shared" si="11"/>
        <v>606</v>
      </c>
      <c r="N45" s="89">
        <v>736</v>
      </c>
    </row>
    <row r="46" spans="1:14" x14ac:dyDescent="0.2">
      <c r="A46" s="94" t="s">
        <v>35</v>
      </c>
      <c r="B46" s="93">
        <v>17</v>
      </c>
      <c r="C46" s="85">
        <v>17</v>
      </c>
      <c r="D46" s="85">
        <v>6</v>
      </c>
      <c r="E46" s="85">
        <v>0</v>
      </c>
      <c r="F46" s="85">
        <v>0</v>
      </c>
      <c r="G46" s="86">
        <v>15</v>
      </c>
      <c r="H46" s="85">
        <v>20</v>
      </c>
      <c r="I46" s="86">
        <v>3</v>
      </c>
      <c r="J46" s="85">
        <v>50</v>
      </c>
      <c r="K46" s="84">
        <v>117</v>
      </c>
      <c r="L46" s="84">
        <v>92</v>
      </c>
      <c r="M46" s="84">
        <v>154</v>
      </c>
      <c r="N46" s="83">
        <v>110</v>
      </c>
    </row>
    <row r="47" spans="1:14" x14ac:dyDescent="0.2">
      <c r="A47" s="94" t="s">
        <v>34</v>
      </c>
      <c r="B47" s="93">
        <v>180</v>
      </c>
      <c r="C47" s="85">
        <v>142</v>
      </c>
      <c r="D47" s="85">
        <v>260</v>
      </c>
      <c r="E47" s="85">
        <v>250</v>
      </c>
      <c r="F47" s="85">
        <v>239</v>
      </c>
      <c r="G47" s="86">
        <v>248</v>
      </c>
      <c r="H47" s="85">
        <v>347</v>
      </c>
      <c r="I47" s="86">
        <v>393</v>
      </c>
      <c r="J47" s="85">
        <v>393</v>
      </c>
      <c r="K47" s="84">
        <v>450</v>
      </c>
      <c r="L47" s="84">
        <v>446</v>
      </c>
      <c r="M47" s="84">
        <v>444</v>
      </c>
      <c r="N47" s="83">
        <v>621</v>
      </c>
    </row>
    <row r="48" spans="1:14" x14ac:dyDescent="0.2">
      <c r="A48" s="94" t="s">
        <v>33</v>
      </c>
      <c r="B48" s="93">
        <v>7</v>
      </c>
      <c r="C48" s="85">
        <v>0</v>
      </c>
      <c r="D48" s="85">
        <v>0</v>
      </c>
      <c r="E48" s="85">
        <v>0</v>
      </c>
      <c r="F48" s="85">
        <v>0</v>
      </c>
      <c r="G48" s="86">
        <v>5</v>
      </c>
      <c r="H48" s="85">
        <v>5</v>
      </c>
      <c r="I48" s="86">
        <v>4</v>
      </c>
      <c r="J48" s="85">
        <v>6</v>
      </c>
      <c r="K48" s="84">
        <v>1</v>
      </c>
      <c r="L48" s="84">
        <v>6</v>
      </c>
      <c r="M48" s="84">
        <v>8</v>
      </c>
      <c r="N48" s="83">
        <v>5</v>
      </c>
    </row>
    <row r="49" spans="1:14" x14ac:dyDescent="0.2">
      <c r="A49" s="94"/>
      <c r="B49" s="93"/>
      <c r="C49" s="85"/>
      <c r="D49" s="85"/>
      <c r="E49" s="85"/>
      <c r="F49" s="85"/>
      <c r="G49" s="86"/>
      <c r="H49" s="85"/>
      <c r="I49" s="86"/>
      <c r="J49" s="85"/>
      <c r="K49" s="84"/>
      <c r="L49" s="84"/>
      <c r="M49" s="84"/>
      <c r="N49" s="83"/>
    </row>
    <row r="50" spans="1:14" x14ac:dyDescent="0.2">
      <c r="A50" s="92" t="s">
        <v>9</v>
      </c>
      <c r="B50" s="91">
        <f t="shared" ref="B50:M50" si="12">SUM(B51:B53)</f>
        <v>42</v>
      </c>
      <c r="C50" s="90">
        <f t="shared" si="12"/>
        <v>53</v>
      </c>
      <c r="D50" s="90">
        <f t="shared" si="12"/>
        <v>81</v>
      </c>
      <c r="E50" s="90">
        <f t="shared" si="12"/>
        <v>109</v>
      </c>
      <c r="F50" s="90">
        <f t="shared" si="12"/>
        <v>166</v>
      </c>
      <c r="G50" s="90">
        <f t="shared" si="12"/>
        <v>135</v>
      </c>
      <c r="H50" s="90">
        <f t="shared" si="12"/>
        <v>96</v>
      </c>
      <c r="I50" s="90">
        <f t="shared" si="12"/>
        <v>87</v>
      </c>
      <c r="J50" s="90">
        <f t="shared" si="12"/>
        <v>115</v>
      </c>
      <c r="K50" s="90">
        <f t="shared" si="12"/>
        <v>119</v>
      </c>
      <c r="L50" s="90">
        <f t="shared" si="12"/>
        <v>160</v>
      </c>
      <c r="M50" s="90">
        <f t="shared" si="12"/>
        <v>167</v>
      </c>
      <c r="N50" s="89">
        <v>268</v>
      </c>
    </row>
    <row r="51" spans="1:14" x14ac:dyDescent="0.2">
      <c r="A51" s="88" t="s">
        <v>32</v>
      </c>
      <c r="B51" s="87">
        <v>8</v>
      </c>
      <c r="C51" s="86">
        <v>11</v>
      </c>
      <c r="D51" s="86">
        <v>15</v>
      </c>
      <c r="E51" s="86">
        <v>15</v>
      </c>
      <c r="F51" s="86">
        <v>20</v>
      </c>
      <c r="G51" s="86">
        <v>15</v>
      </c>
      <c r="H51" s="85">
        <v>12</v>
      </c>
      <c r="I51" s="86">
        <v>2</v>
      </c>
      <c r="J51" s="85">
        <v>0</v>
      </c>
      <c r="K51" s="84">
        <v>12</v>
      </c>
      <c r="L51" s="84">
        <v>16</v>
      </c>
      <c r="M51" s="84">
        <v>24</v>
      </c>
      <c r="N51" s="83">
        <v>48</v>
      </c>
    </row>
    <row r="52" spans="1:14" x14ac:dyDescent="0.2">
      <c r="A52" s="88" t="s">
        <v>31</v>
      </c>
      <c r="B52" s="87">
        <v>34</v>
      </c>
      <c r="C52" s="86">
        <v>41</v>
      </c>
      <c r="D52" s="86">
        <v>64</v>
      </c>
      <c r="E52" s="86">
        <v>92</v>
      </c>
      <c r="F52" s="86">
        <v>144</v>
      </c>
      <c r="G52" s="86">
        <v>119</v>
      </c>
      <c r="H52" s="85">
        <v>83</v>
      </c>
      <c r="I52" s="86">
        <v>85</v>
      </c>
      <c r="J52" s="85">
        <v>115</v>
      </c>
      <c r="K52" s="84">
        <v>105</v>
      </c>
      <c r="L52" s="84">
        <v>141</v>
      </c>
      <c r="M52" s="84">
        <v>135</v>
      </c>
      <c r="N52" s="83">
        <v>215</v>
      </c>
    </row>
    <row r="53" spans="1:14" x14ac:dyDescent="0.2">
      <c r="A53" s="82" t="s">
        <v>30</v>
      </c>
      <c r="B53" s="81">
        <v>0</v>
      </c>
      <c r="C53" s="80">
        <v>1</v>
      </c>
      <c r="D53" s="80">
        <v>2</v>
      </c>
      <c r="E53" s="80">
        <v>2</v>
      </c>
      <c r="F53" s="80">
        <v>2</v>
      </c>
      <c r="G53" s="80">
        <v>1</v>
      </c>
      <c r="H53" s="79">
        <v>1</v>
      </c>
      <c r="I53" s="80">
        <v>0</v>
      </c>
      <c r="J53" s="79">
        <v>0</v>
      </c>
      <c r="K53" s="78">
        <v>2</v>
      </c>
      <c r="L53" s="78">
        <v>3</v>
      </c>
      <c r="M53" s="78">
        <v>8</v>
      </c>
      <c r="N53" s="77">
        <v>5</v>
      </c>
    </row>
    <row r="54" spans="1:14" x14ac:dyDescent="0.2">
      <c r="A54" s="74" t="s">
        <v>5</v>
      </c>
      <c r="B54" s="76"/>
      <c r="C54" s="76"/>
      <c r="D54" s="76"/>
      <c r="E54" s="76"/>
      <c r="F54" s="76"/>
      <c r="G54" s="74"/>
      <c r="H54" s="74"/>
      <c r="I54" s="74"/>
      <c r="J54" s="74"/>
      <c r="K54" s="73"/>
      <c r="L54" s="73"/>
    </row>
    <row r="55" spans="1:14" x14ac:dyDescent="0.2">
      <c r="A55" s="75" t="s">
        <v>29</v>
      </c>
      <c r="B55" s="76"/>
      <c r="C55" s="76"/>
      <c r="D55" s="76"/>
      <c r="E55" s="76"/>
      <c r="F55" s="76"/>
      <c r="G55" s="74"/>
      <c r="H55" s="74"/>
      <c r="I55" s="74"/>
      <c r="J55" s="74"/>
      <c r="K55" s="73"/>
      <c r="L55" s="73"/>
    </row>
    <row r="56" spans="1:14" x14ac:dyDescent="0.2">
      <c r="A56" s="75" t="s">
        <v>28</v>
      </c>
      <c r="B56" s="74"/>
      <c r="C56" s="74"/>
      <c r="D56" s="74"/>
      <c r="E56" s="74"/>
      <c r="F56" s="74"/>
      <c r="G56" s="74"/>
      <c r="H56" s="74"/>
      <c r="I56" s="74"/>
      <c r="J56" s="74"/>
      <c r="K56" s="73"/>
      <c r="L56" s="73"/>
    </row>
    <row r="57" spans="1:14" x14ac:dyDescent="0.2">
      <c r="A57" s="75" t="s">
        <v>27</v>
      </c>
      <c r="B57" s="74"/>
      <c r="C57" s="74"/>
      <c r="D57" s="74"/>
      <c r="E57" s="74"/>
      <c r="F57" s="74"/>
      <c r="G57" s="74"/>
      <c r="H57" s="74"/>
      <c r="I57" s="74"/>
      <c r="J57" s="74"/>
      <c r="K57" s="73"/>
      <c r="L57" s="73"/>
    </row>
    <row r="58" spans="1:14" x14ac:dyDescent="0.2">
      <c r="A58" s="75" t="s">
        <v>26</v>
      </c>
      <c r="B58" s="74"/>
      <c r="C58" s="74"/>
      <c r="D58" s="74"/>
      <c r="E58" s="74"/>
      <c r="F58" s="74"/>
      <c r="G58" s="74"/>
      <c r="H58" s="74"/>
      <c r="I58" s="74"/>
      <c r="J58" s="74"/>
      <c r="K58" s="73"/>
      <c r="L58" s="73"/>
    </row>
    <row r="59" spans="1:14" x14ac:dyDescent="0.2">
      <c r="A59" s="72"/>
      <c r="B59" s="71"/>
      <c r="C59" s="71"/>
      <c r="D59" s="71"/>
      <c r="E59" s="71"/>
      <c r="F59" s="71"/>
      <c r="G59" s="71"/>
      <c r="H59" s="71"/>
    </row>
    <row r="60" spans="1:14" x14ac:dyDescent="0.2">
      <c r="B60" s="70"/>
      <c r="C60" s="70"/>
      <c r="D60" s="70"/>
      <c r="E60" s="70"/>
      <c r="F60" s="70"/>
      <c r="G60" s="70"/>
      <c r="H60" s="70"/>
    </row>
    <row r="61" spans="1:14" x14ac:dyDescent="0.2">
      <c r="B61" s="70"/>
      <c r="C61" s="70"/>
      <c r="D61" s="70"/>
      <c r="E61" s="70"/>
      <c r="F61" s="70"/>
      <c r="G61" s="70"/>
      <c r="H61" s="70"/>
    </row>
    <row r="62" spans="1:14" x14ac:dyDescent="0.2">
      <c r="B62" s="70"/>
      <c r="C62" s="70"/>
      <c r="D62" s="70"/>
      <c r="E62" s="70"/>
      <c r="F62" s="70"/>
      <c r="G62" s="70"/>
      <c r="H62" s="70"/>
    </row>
    <row r="63" spans="1:14" x14ac:dyDescent="0.2">
      <c r="B63" s="70"/>
      <c r="C63" s="70"/>
      <c r="D63" s="70"/>
      <c r="E63" s="70"/>
      <c r="F63" s="70"/>
      <c r="G63" s="70"/>
      <c r="H63" s="70"/>
    </row>
    <row r="64" spans="1:14" x14ac:dyDescent="0.2">
      <c r="B64" s="70"/>
      <c r="C64" s="70"/>
      <c r="D64" s="70"/>
      <c r="E64" s="70"/>
      <c r="F64" s="70"/>
      <c r="G64" s="70"/>
      <c r="H64" s="70"/>
    </row>
    <row r="65" spans="2:8" x14ac:dyDescent="0.2">
      <c r="B65" s="70"/>
      <c r="C65" s="70"/>
      <c r="D65" s="70"/>
      <c r="E65" s="70"/>
      <c r="F65" s="70"/>
      <c r="G65" s="70"/>
      <c r="H65" s="70"/>
    </row>
    <row r="66" spans="2:8" x14ac:dyDescent="0.2">
      <c r="B66" s="70"/>
      <c r="C66" s="70"/>
      <c r="D66" s="70"/>
      <c r="E66" s="70"/>
      <c r="F66" s="70"/>
      <c r="G66" s="70"/>
      <c r="H66" s="70"/>
    </row>
    <row r="67" spans="2:8" x14ac:dyDescent="0.2">
      <c r="B67" s="70"/>
      <c r="C67" s="70"/>
      <c r="D67" s="70"/>
      <c r="E67" s="70"/>
      <c r="F67" s="70"/>
      <c r="G67" s="70"/>
      <c r="H67" s="70"/>
    </row>
    <row r="68" spans="2:8" x14ac:dyDescent="0.2">
      <c r="B68" s="70"/>
      <c r="C68" s="70"/>
      <c r="D68" s="70"/>
      <c r="E68" s="70"/>
      <c r="F68" s="70"/>
      <c r="G68" s="70"/>
      <c r="H68" s="70"/>
    </row>
    <row r="69" spans="2:8" x14ac:dyDescent="0.2">
      <c r="B69" s="70"/>
      <c r="C69" s="70"/>
      <c r="D69" s="70"/>
      <c r="E69" s="70"/>
      <c r="F69" s="70"/>
      <c r="G69" s="70"/>
      <c r="H69" s="70"/>
    </row>
    <row r="70" spans="2:8" x14ac:dyDescent="0.2">
      <c r="B70" s="70"/>
      <c r="C70" s="70"/>
      <c r="D70" s="70"/>
      <c r="E70" s="70"/>
      <c r="F70" s="70"/>
      <c r="G70" s="70"/>
      <c r="H70" s="70"/>
    </row>
    <row r="71" spans="2:8" x14ac:dyDescent="0.2">
      <c r="B71" s="70"/>
      <c r="C71" s="70"/>
      <c r="D71" s="70"/>
      <c r="E71" s="70"/>
      <c r="F71" s="70"/>
      <c r="G71" s="70"/>
      <c r="H71" s="70"/>
    </row>
    <row r="72" spans="2:8" x14ac:dyDescent="0.2">
      <c r="B72" s="70"/>
      <c r="C72" s="70"/>
      <c r="D72" s="70"/>
      <c r="E72" s="70"/>
      <c r="F72" s="70"/>
      <c r="G72" s="70"/>
      <c r="H72" s="70"/>
    </row>
    <row r="73" spans="2:8" x14ac:dyDescent="0.2">
      <c r="B73" s="70"/>
      <c r="C73" s="70"/>
      <c r="D73" s="70"/>
      <c r="E73" s="70"/>
      <c r="F73" s="70"/>
      <c r="G73" s="70"/>
      <c r="H73" s="70"/>
    </row>
    <row r="74" spans="2:8" x14ac:dyDescent="0.2">
      <c r="B74" s="70"/>
      <c r="C74" s="70"/>
      <c r="D74" s="70"/>
      <c r="E74" s="70"/>
      <c r="F74" s="70"/>
      <c r="G74" s="70"/>
      <c r="H74" s="70"/>
    </row>
    <row r="75" spans="2:8" x14ac:dyDescent="0.2">
      <c r="B75" s="70"/>
      <c r="C75" s="70"/>
      <c r="D75" s="70"/>
      <c r="E75" s="70"/>
      <c r="F75" s="70"/>
      <c r="G75" s="70"/>
      <c r="H75" s="70"/>
    </row>
    <row r="76" spans="2:8" x14ac:dyDescent="0.2">
      <c r="B76" s="70"/>
      <c r="C76" s="70"/>
      <c r="D76" s="70"/>
      <c r="E76" s="70"/>
      <c r="F76" s="70"/>
      <c r="G76" s="70"/>
      <c r="H76" s="70"/>
    </row>
    <row r="77" spans="2:8" x14ac:dyDescent="0.2">
      <c r="B77" s="70"/>
      <c r="C77" s="70"/>
      <c r="D77" s="70"/>
      <c r="E77" s="70"/>
      <c r="F77" s="70"/>
      <c r="G77" s="70"/>
      <c r="H77" s="70"/>
    </row>
    <row r="78" spans="2:8" x14ac:dyDescent="0.2">
      <c r="B78" s="70"/>
      <c r="C78" s="70"/>
      <c r="D78" s="70"/>
      <c r="E78" s="70"/>
      <c r="F78" s="70"/>
      <c r="G78" s="70"/>
      <c r="H78" s="70"/>
    </row>
    <row r="79" spans="2:8" x14ac:dyDescent="0.2">
      <c r="B79" s="70"/>
      <c r="C79" s="70"/>
      <c r="D79" s="70"/>
      <c r="E79" s="70"/>
      <c r="F79" s="70"/>
      <c r="G79" s="70"/>
      <c r="H79" s="70"/>
    </row>
    <row r="80" spans="2:8" x14ac:dyDescent="0.2">
      <c r="B80" s="70"/>
      <c r="C80" s="70"/>
      <c r="D80" s="70"/>
      <c r="E80" s="70"/>
      <c r="F80" s="70"/>
      <c r="G80" s="70"/>
      <c r="H80" s="70"/>
    </row>
    <row r="81" spans="2:8" x14ac:dyDescent="0.2">
      <c r="B81" s="70"/>
      <c r="C81" s="70"/>
      <c r="D81" s="70"/>
      <c r="E81" s="70"/>
      <c r="F81" s="70"/>
      <c r="G81" s="70"/>
      <c r="H81" s="70"/>
    </row>
    <row r="82" spans="2:8" x14ac:dyDescent="0.2">
      <c r="B82" s="70"/>
      <c r="C82" s="70"/>
      <c r="D82" s="70"/>
      <c r="E82" s="70"/>
      <c r="F82" s="70"/>
      <c r="G82" s="70"/>
      <c r="H82" s="70"/>
    </row>
    <row r="83" spans="2:8" x14ac:dyDescent="0.2">
      <c r="B83" s="70"/>
      <c r="C83" s="70"/>
      <c r="D83" s="70"/>
      <c r="E83" s="70"/>
      <c r="F83" s="70"/>
      <c r="G83" s="70"/>
      <c r="H83" s="70"/>
    </row>
    <row r="84" spans="2:8" x14ac:dyDescent="0.2">
      <c r="B84" s="70"/>
      <c r="C84" s="70"/>
      <c r="D84" s="70"/>
      <c r="E84" s="70"/>
      <c r="F84" s="70"/>
      <c r="G84" s="70"/>
      <c r="H84" s="70"/>
    </row>
    <row r="85" spans="2:8" x14ac:dyDescent="0.2">
      <c r="B85" s="70"/>
      <c r="C85" s="70"/>
      <c r="D85" s="70"/>
      <c r="E85" s="70"/>
      <c r="F85" s="70"/>
      <c r="G85" s="70"/>
      <c r="H85" s="70"/>
    </row>
    <row r="86" spans="2:8" x14ac:dyDescent="0.2">
      <c r="B86" s="70"/>
      <c r="C86" s="70"/>
      <c r="D86" s="70"/>
      <c r="E86" s="70"/>
      <c r="F86" s="70"/>
      <c r="G86" s="70"/>
      <c r="H86" s="70"/>
    </row>
    <row r="87" spans="2:8" x14ac:dyDescent="0.2">
      <c r="B87" s="70"/>
      <c r="C87" s="70"/>
      <c r="D87" s="70"/>
      <c r="E87" s="70"/>
      <c r="F87" s="70"/>
      <c r="G87" s="70"/>
      <c r="H87" s="70"/>
    </row>
    <row r="88" spans="2:8" x14ac:dyDescent="0.2">
      <c r="B88" s="70"/>
      <c r="C88" s="70"/>
      <c r="D88" s="70"/>
      <c r="E88" s="70"/>
      <c r="F88" s="70"/>
      <c r="G88" s="70"/>
      <c r="H88" s="70"/>
    </row>
    <row r="89" spans="2:8" x14ac:dyDescent="0.2">
      <c r="B89" s="70"/>
      <c r="C89" s="70"/>
      <c r="D89" s="70"/>
      <c r="E89" s="70"/>
      <c r="F89" s="70"/>
      <c r="G89" s="70"/>
      <c r="H89" s="70"/>
    </row>
    <row r="90" spans="2:8" x14ac:dyDescent="0.2">
      <c r="B90" s="70"/>
      <c r="C90" s="70"/>
      <c r="D90" s="70"/>
      <c r="E90" s="70"/>
      <c r="F90" s="70"/>
      <c r="G90" s="70"/>
      <c r="H90" s="70"/>
    </row>
    <row r="91" spans="2:8" x14ac:dyDescent="0.2">
      <c r="B91" s="70"/>
      <c r="C91" s="70"/>
      <c r="D91" s="70"/>
      <c r="E91" s="70"/>
      <c r="F91" s="70"/>
      <c r="G91" s="70"/>
      <c r="H91" s="70"/>
    </row>
    <row r="92" spans="2:8" x14ac:dyDescent="0.2">
      <c r="B92" s="70"/>
      <c r="C92" s="70"/>
      <c r="D92" s="70"/>
      <c r="E92" s="70"/>
      <c r="F92" s="70"/>
      <c r="G92" s="70"/>
      <c r="H92" s="70"/>
    </row>
    <row r="93" spans="2:8" x14ac:dyDescent="0.2">
      <c r="B93" s="70"/>
      <c r="C93" s="70"/>
      <c r="D93" s="70"/>
      <c r="E93" s="70"/>
      <c r="F93" s="70"/>
      <c r="G93" s="70"/>
      <c r="H93" s="70"/>
    </row>
    <row r="94" spans="2:8" x14ac:dyDescent="0.2">
      <c r="B94" s="70"/>
      <c r="C94" s="70"/>
      <c r="D94" s="70"/>
      <c r="E94" s="70"/>
      <c r="F94" s="70"/>
      <c r="G94" s="70"/>
      <c r="H94" s="70"/>
    </row>
    <row r="95" spans="2:8" x14ac:dyDescent="0.2">
      <c r="B95" s="70"/>
      <c r="C95" s="70"/>
      <c r="D95" s="70"/>
      <c r="E95" s="70"/>
      <c r="F95" s="70"/>
      <c r="G95" s="70"/>
      <c r="H95" s="70"/>
    </row>
    <row r="96" spans="2:8" x14ac:dyDescent="0.2">
      <c r="B96" s="70"/>
      <c r="C96" s="70"/>
      <c r="D96" s="70"/>
      <c r="E96" s="70"/>
      <c r="F96" s="70"/>
      <c r="G96" s="70"/>
      <c r="H96" s="70"/>
    </row>
    <row r="97" spans="2:8" x14ac:dyDescent="0.2">
      <c r="B97" s="70"/>
      <c r="C97" s="70"/>
      <c r="D97" s="70"/>
      <c r="E97" s="70"/>
      <c r="F97" s="70"/>
      <c r="G97" s="70"/>
      <c r="H97" s="70"/>
    </row>
    <row r="98" spans="2:8" x14ac:dyDescent="0.2">
      <c r="B98" s="70"/>
      <c r="C98" s="70"/>
      <c r="D98" s="70"/>
      <c r="E98" s="70"/>
      <c r="F98" s="70"/>
      <c r="G98" s="70"/>
      <c r="H98" s="70"/>
    </row>
    <row r="99" spans="2:8" x14ac:dyDescent="0.2">
      <c r="B99" s="70"/>
      <c r="C99" s="70"/>
      <c r="D99" s="70"/>
      <c r="E99" s="70"/>
      <c r="F99" s="70"/>
      <c r="G99" s="70"/>
      <c r="H99" s="70"/>
    </row>
    <row r="100" spans="2:8" x14ac:dyDescent="0.2">
      <c r="B100" s="70"/>
      <c r="C100" s="70"/>
      <c r="D100" s="70"/>
      <c r="E100" s="70"/>
      <c r="F100" s="70"/>
      <c r="G100" s="70"/>
      <c r="H100" s="70"/>
    </row>
    <row r="101" spans="2:8" x14ac:dyDescent="0.2">
      <c r="B101" s="70"/>
      <c r="C101" s="70"/>
      <c r="D101" s="70"/>
      <c r="E101" s="70"/>
      <c r="F101" s="70"/>
      <c r="G101" s="70"/>
      <c r="H101" s="70"/>
    </row>
    <row r="102" spans="2:8" x14ac:dyDescent="0.2">
      <c r="B102" s="70"/>
      <c r="C102" s="70"/>
      <c r="D102" s="70"/>
      <c r="E102" s="70"/>
      <c r="F102" s="70"/>
      <c r="G102" s="70"/>
      <c r="H102" s="70"/>
    </row>
    <row r="103" spans="2:8" x14ac:dyDescent="0.2">
      <c r="B103" s="70"/>
      <c r="C103" s="70"/>
      <c r="D103" s="70"/>
      <c r="E103" s="70"/>
      <c r="F103" s="70"/>
      <c r="G103" s="70"/>
      <c r="H103" s="70"/>
    </row>
    <row r="104" spans="2:8" x14ac:dyDescent="0.2">
      <c r="B104" s="70"/>
      <c r="C104" s="70"/>
      <c r="D104" s="70"/>
      <c r="E104" s="70"/>
      <c r="F104" s="70"/>
      <c r="G104" s="70"/>
      <c r="H104" s="70"/>
    </row>
    <row r="105" spans="2:8" x14ac:dyDescent="0.2">
      <c r="B105" s="70"/>
      <c r="C105" s="70"/>
      <c r="D105" s="70"/>
      <c r="E105" s="70"/>
      <c r="F105" s="70"/>
      <c r="G105" s="70"/>
      <c r="H105" s="70"/>
    </row>
    <row r="106" spans="2:8" x14ac:dyDescent="0.2">
      <c r="B106" s="70"/>
      <c r="C106" s="70"/>
      <c r="D106" s="70"/>
      <c r="E106" s="70"/>
      <c r="F106" s="70"/>
      <c r="G106" s="70"/>
      <c r="H106" s="70"/>
    </row>
    <row r="107" spans="2:8" x14ac:dyDescent="0.2">
      <c r="B107" s="70"/>
      <c r="C107" s="70"/>
      <c r="D107" s="70"/>
      <c r="E107" s="70"/>
      <c r="F107" s="70"/>
      <c r="G107" s="70"/>
      <c r="H107" s="70"/>
    </row>
    <row r="108" spans="2:8" x14ac:dyDescent="0.2">
      <c r="B108" s="70"/>
      <c r="C108" s="70"/>
      <c r="D108" s="70"/>
      <c r="E108" s="70"/>
      <c r="F108" s="70"/>
      <c r="G108" s="70"/>
      <c r="H108" s="70"/>
    </row>
    <row r="109" spans="2:8" x14ac:dyDescent="0.2">
      <c r="B109" s="70"/>
      <c r="C109" s="70"/>
      <c r="D109" s="70"/>
      <c r="E109" s="70"/>
      <c r="F109" s="70"/>
      <c r="G109" s="70"/>
      <c r="H109" s="70"/>
    </row>
    <row r="110" spans="2:8" x14ac:dyDescent="0.2">
      <c r="B110" s="70"/>
      <c r="C110" s="70"/>
      <c r="D110" s="70"/>
      <c r="E110" s="70"/>
      <c r="F110" s="70"/>
      <c r="G110" s="70"/>
      <c r="H110" s="70"/>
    </row>
    <row r="111" spans="2:8" x14ac:dyDescent="0.2">
      <c r="B111" s="70"/>
      <c r="C111" s="70"/>
      <c r="D111" s="70"/>
      <c r="E111" s="70"/>
      <c r="F111" s="70"/>
      <c r="G111" s="70"/>
      <c r="H111" s="70"/>
    </row>
    <row r="112" spans="2:8" x14ac:dyDescent="0.2">
      <c r="B112" s="70"/>
      <c r="C112" s="70"/>
      <c r="D112" s="70"/>
      <c r="E112" s="70"/>
      <c r="F112" s="70"/>
      <c r="G112" s="70"/>
      <c r="H112" s="70"/>
    </row>
    <row r="113" spans="2:8" x14ac:dyDescent="0.2">
      <c r="B113" s="70"/>
      <c r="C113" s="70"/>
      <c r="D113" s="70"/>
      <c r="E113" s="70"/>
      <c r="F113" s="70"/>
      <c r="G113" s="70"/>
      <c r="H113" s="70"/>
    </row>
    <row r="114" spans="2:8" x14ac:dyDescent="0.2">
      <c r="B114" s="70"/>
      <c r="C114" s="70"/>
      <c r="D114" s="70"/>
      <c r="E114" s="70"/>
      <c r="F114" s="70"/>
      <c r="G114" s="70"/>
      <c r="H114" s="70"/>
    </row>
    <row r="115" spans="2:8" x14ac:dyDescent="0.2">
      <c r="B115" s="70"/>
      <c r="C115" s="70"/>
      <c r="D115" s="70"/>
      <c r="E115" s="70"/>
      <c r="F115" s="70"/>
      <c r="G115" s="70"/>
      <c r="H115" s="70"/>
    </row>
    <row r="116" spans="2:8" x14ac:dyDescent="0.2">
      <c r="B116" s="70"/>
      <c r="C116" s="70"/>
      <c r="D116" s="70"/>
      <c r="E116" s="70"/>
      <c r="F116" s="70"/>
      <c r="G116" s="70"/>
      <c r="H116" s="70"/>
    </row>
    <row r="117" spans="2:8" x14ac:dyDescent="0.2">
      <c r="B117" s="70"/>
      <c r="C117" s="70"/>
      <c r="D117" s="70"/>
      <c r="E117" s="70"/>
      <c r="F117" s="70"/>
      <c r="G117" s="70"/>
      <c r="H117" s="70"/>
    </row>
    <row r="118" spans="2:8" x14ac:dyDescent="0.2">
      <c r="B118" s="70"/>
      <c r="C118" s="70"/>
      <c r="D118" s="70"/>
      <c r="E118" s="70"/>
      <c r="F118" s="70"/>
      <c r="G118" s="70"/>
      <c r="H118" s="70"/>
    </row>
    <row r="119" spans="2:8" x14ac:dyDescent="0.2">
      <c r="B119" s="70"/>
      <c r="C119" s="70"/>
      <c r="D119" s="70"/>
      <c r="E119" s="70"/>
      <c r="F119" s="70"/>
      <c r="G119" s="70"/>
      <c r="H119" s="70"/>
    </row>
    <row r="120" spans="2:8" x14ac:dyDescent="0.2">
      <c r="B120" s="70"/>
      <c r="C120" s="70"/>
      <c r="D120" s="70"/>
      <c r="E120" s="70"/>
      <c r="F120" s="70"/>
      <c r="G120" s="70"/>
      <c r="H120" s="70"/>
    </row>
    <row r="121" spans="2:8" x14ac:dyDescent="0.2">
      <c r="B121" s="70"/>
      <c r="C121" s="70"/>
      <c r="D121" s="70"/>
      <c r="E121" s="70"/>
      <c r="F121" s="70"/>
      <c r="G121" s="70"/>
      <c r="H121" s="70"/>
    </row>
    <row r="122" spans="2:8" x14ac:dyDescent="0.2">
      <c r="B122" s="70"/>
      <c r="C122" s="70"/>
      <c r="D122" s="70"/>
      <c r="E122" s="70"/>
      <c r="F122" s="70"/>
      <c r="G122" s="70"/>
      <c r="H122" s="70"/>
    </row>
    <row r="123" spans="2:8" x14ac:dyDescent="0.2">
      <c r="B123" s="70"/>
      <c r="C123" s="70"/>
      <c r="D123" s="70"/>
      <c r="E123" s="70"/>
      <c r="F123" s="70"/>
      <c r="G123" s="70"/>
      <c r="H123" s="70"/>
    </row>
    <row r="124" spans="2:8" x14ac:dyDescent="0.2">
      <c r="B124" s="70"/>
      <c r="C124" s="70"/>
      <c r="D124" s="70"/>
      <c r="E124" s="70"/>
      <c r="F124" s="70"/>
      <c r="G124" s="70"/>
      <c r="H124" s="70"/>
    </row>
    <row r="125" spans="2:8" x14ac:dyDescent="0.2">
      <c r="B125" s="70"/>
      <c r="C125" s="70"/>
      <c r="D125" s="70"/>
      <c r="E125" s="70"/>
      <c r="F125" s="70"/>
      <c r="G125" s="70"/>
      <c r="H125" s="70"/>
    </row>
    <row r="126" spans="2:8" x14ac:dyDescent="0.2">
      <c r="B126" s="70"/>
      <c r="C126" s="70"/>
      <c r="D126" s="70"/>
      <c r="E126" s="70"/>
      <c r="F126" s="70"/>
      <c r="G126" s="70"/>
      <c r="H126" s="70"/>
    </row>
    <row r="127" spans="2:8" x14ac:dyDescent="0.2">
      <c r="B127" s="70"/>
      <c r="C127" s="70"/>
      <c r="D127" s="70"/>
      <c r="E127" s="70"/>
      <c r="F127" s="70"/>
      <c r="G127" s="70"/>
      <c r="H127" s="70"/>
    </row>
    <row r="128" spans="2:8" x14ac:dyDescent="0.2">
      <c r="B128" s="70"/>
      <c r="C128" s="70"/>
      <c r="D128" s="70"/>
      <c r="E128" s="70"/>
      <c r="F128" s="70"/>
      <c r="G128" s="70"/>
      <c r="H128" s="70"/>
    </row>
    <row r="129" spans="2:8" x14ac:dyDescent="0.2">
      <c r="B129" s="70"/>
      <c r="C129" s="70"/>
      <c r="D129" s="70"/>
      <c r="E129" s="70"/>
      <c r="F129" s="70"/>
      <c r="G129" s="70"/>
      <c r="H129" s="70"/>
    </row>
    <row r="130" spans="2:8" x14ac:dyDescent="0.2">
      <c r="B130" s="70"/>
      <c r="C130" s="70"/>
      <c r="D130" s="70"/>
      <c r="E130" s="70"/>
      <c r="F130" s="70"/>
      <c r="G130" s="70"/>
      <c r="H130" s="70"/>
    </row>
    <row r="131" spans="2:8" x14ac:dyDescent="0.2">
      <c r="B131" s="70"/>
      <c r="C131" s="70"/>
      <c r="D131" s="70"/>
      <c r="E131" s="70"/>
      <c r="F131" s="70"/>
      <c r="G131" s="70"/>
      <c r="H131" s="70"/>
    </row>
    <row r="132" spans="2:8" x14ac:dyDescent="0.2">
      <c r="B132" s="70"/>
      <c r="C132" s="70"/>
      <c r="D132" s="70"/>
      <c r="E132" s="70"/>
      <c r="F132" s="70"/>
      <c r="G132" s="70"/>
      <c r="H132" s="70"/>
    </row>
    <row r="133" spans="2:8" x14ac:dyDescent="0.2">
      <c r="B133" s="70"/>
      <c r="C133" s="70"/>
      <c r="D133" s="70"/>
      <c r="E133" s="70"/>
      <c r="F133" s="70"/>
      <c r="G133" s="70"/>
      <c r="H133" s="70"/>
    </row>
    <row r="134" spans="2:8" x14ac:dyDescent="0.2">
      <c r="B134" s="70"/>
      <c r="C134" s="70"/>
      <c r="D134" s="70"/>
      <c r="E134" s="70"/>
      <c r="F134" s="70"/>
      <c r="G134" s="70"/>
      <c r="H134" s="70"/>
    </row>
    <row r="135" spans="2:8" x14ac:dyDescent="0.2">
      <c r="B135" s="70"/>
      <c r="C135" s="70"/>
      <c r="D135" s="70"/>
      <c r="E135" s="70"/>
      <c r="F135" s="70"/>
      <c r="G135" s="70"/>
      <c r="H135" s="70"/>
    </row>
    <row r="136" spans="2:8" x14ac:dyDescent="0.2">
      <c r="B136" s="70"/>
      <c r="C136" s="70"/>
      <c r="D136" s="70"/>
      <c r="E136" s="70"/>
      <c r="F136" s="70"/>
      <c r="G136" s="70"/>
      <c r="H136" s="70"/>
    </row>
    <row r="137" spans="2:8" x14ac:dyDescent="0.2">
      <c r="B137" s="70"/>
      <c r="C137" s="70"/>
      <c r="D137" s="70"/>
      <c r="E137" s="70"/>
      <c r="F137" s="70"/>
      <c r="G137" s="70"/>
      <c r="H137" s="70"/>
    </row>
    <row r="138" spans="2:8" x14ac:dyDescent="0.2">
      <c r="B138" s="70"/>
      <c r="C138" s="70"/>
      <c r="D138" s="70"/>
      <c r="E138" s="70"/>
      <c r="F138" s="70"/>
      <c r="G138" s="70"/>
      <c r="H138" s="70"/>
    </row>
    <row r="139" spans="2:8" x14ac:dyDescent="0.2">
      <c r="B139" s="70"/>
      <c r="C139" s="70"/>
      <c r="D139" s="70"/>
      <c r="E139" s="70"/>
      <c r="F139" s="70"/>
      <c r="G139" s="70"/>
      <c r="H139" s="70"/>
    </row>
    <row r="140" spans="2:8" x14ac:dyDescent="0.2">
      <c r="B140" s="70"/>
      <c r="C140" s="70"/>
      <c r="D140" s="70"/>
      <c r="E140" s="70"/>
      <c r="F140" s="70"/>
      <c r="G140" s="70"/>
      <c r="H140" s="70"/>
    </row>
    <row r="141" spans="2:8" x14ac:dyDescent="0.2">
      <c r="B141" s="70"/>
      <c r="C141" s="70"/>
      <c r="D141" s="70"/>
      <c r="E141" s="70"/>
      <c r="F141" s="70"/>
      <c r="G141" s="70"/>
      <c r="H141" s="70"/>
    </row>
    <row r="142" spans="2:8" x14ac:dyDescent="0.2">
      <c r="B142" s="70"/>
      <c r="C142" s="70"/>
      <c r="D142" s="70"/>
      <c r="E142" s="70"/>
      <c r="F142" s="70"/>
      <c r="G142" s="70"/>
      <c r="H142" s="70"/>
    </row>
    <row r="143" spans="2:8" x14ac:dyDescent="0.2">
      <c r="B143" s="70"/>
      <c r="C143" s="70"/>
      <c r="D143" s="70"/>
      <c r="E143" s="70"/>
      <c r="F143" s="70"/>
      <c r="G143" s="70"/>
      <c r="H143" s="70"/>
    </row>
    <row r="144" spans="2:8" x14ac:dyDescent="0.2">
      <c r="B144" s="70"/>
      <c r="C144" s="70"/>
      <c r="D144" s="70"/>
      <c r="E144" s="70"/>
      <c r="F144" s="70"/>
      <c r="G144" s="70"/>
      <c r="H144" s="70"/>
    </row>
    <row r="145" spans="2:8" x14ac:dyDescent="0.2">
      <c r="B145" s="70"/>
      <c r="C145" s="70"/>
      <c r="D145" s="70"/>
      <c r="E145" s="70"/>
      <c r="F145" s="70"/>
      <c r="G145" s="70"/>
      <c r="H145" s="70"/>
    </row>
    <row r="146" spans="2:8" x14ac:dyDescent="0.2">
      <c r="B146" s="70"/>
      <c r="C146" s="70"/>
      <c r="D146" s="70"/>
      <c r="E146" s="70"/>
      <c r="F146" s="70"/>
      <c r="G146" s="70"/>
      <c r="H146" s="70"/>
    </row>
    <row r="147" spans="2:8" x14ac:dyDescent="0.2">
      <c r="B147" s="70"/>
      <c r="C147" s="70"/>
      <c r="D147" s="70"/>
      <c r="E147" s="70"/>
      <c r="F147" s="70"/>
      <c r="G147" s="70"/>
      <c r="H147" s="70"/>
    </row>
    <row r="148" spans="2:8" x14ac:dyDescent="0.2">
      <c r="B148" s="70"/>
      <c r="C148" s="70"/>
      <c r="D148" s="70"/>
      <c r="E148" s="70"/>
      <c r="F148" s="70"/>
      <c r="G148" s="70"/>
      <c r="H148" s="70"/>
    </row>
    <row r="149" spans="2:8" x14ac:dyDescent="0.2">
      <c r="B149" s="70"/>
      <c r="C149" s="70"/>
      <c r="D149" s="70"/>
      <c r="E149" s="70"/>
      <c r="F149" s="70"/>
      <c r="G149" s="70"/>
      <c r="H149" s="70"/>
    </row>
    <row r="150" spans="2:8" x14ac:dyDescent="0.2">
      <c r="B150" s="70"/>
      <c r="C150" s="70"/>
      <c r="D150" s="70"/>
      <c r="E150" s="70"/>
      <c r="F150" s="70"/>
      <c r="G150" s="70"/>
      <c r="H150" s="70"/>
    </row>
    <row r="151" spans="2:8" x14ac:dyDescent="0.2">
      <c r="B151" s="70"/>
      <c r="C151" s="70"/>
      <c r="D151" s="70"/>
      <c r="E151" s="70"/>
      <c r="F151" s="70"/>
      <c r="G151" s="70"/>
      <c r="H151" s="70"/>
    </row>
    <row r="152" spans="2:8" x14ac:dyDescent="0.2">
      <c r="B152" s="70"/>
      <c r="C152" s="70"/>
      <c r="D152" s="70"/>
      <c r="E152" s="70"/>
      <c r="F152" s="70"/>
      <c r="G152" s="70"/>
      <c r="H152" s="70"/>
    </row>
    <row r="153" spans="2:8" x14ac:dyDescent="0.2">
      <c r="B153" s="70"/>
      <c r="C153" s="70"/>
      <c r="D153" s="70"/>
      <c r="E153" s="70"/>
      <c r="F153" s="70"/>
      <c r="G153" s="70"/>
      <c r="H153" s="70"/>
    </row>
    <row r="154" spans="2:8" x14ac:dyDescent="0.2">
      <c r="B154" s="70"/>
      <c r="C154" s="70"/>
      <c r="D154" s="70"/>
      <c r="E154" s="70"/>
      <c r="F154" s="70"/>
      <c r="G154" s="70"/>
      <c r="H154" s="70"/>
    </row>
    <row r="155" spans="2:8" x14ac:dyDescent="0.2">
      <c r="B155" s="70"/>
      <c r="C155" s="70"/>
      <c r="D155" s="70"/>
      <c r="E155" s="70"/>
      <c r="F155" s="70"/>
      <c r="G155" s="70"/>
      <c r="H155" s="70"/>
    </row>
    <row r="156" spans="2:8" x14ac:dyDescent="0.2">
      <c r="B156" s="70"/>
      <c r="C156" s="70"/>
      <c r="D156" s="70"/>
      <c r="E156" s="70"/>
      <c r="F156" s="70"/>
      <c r="G156" s="70"/>
      <c r="H156" s="70"/>
    </row>
    <row r="157" spans="2:8" x14ac:dyDescent="0.2">
      <c r="B157" s="70"/>
      <c r="C157" s="70"/>
      <c r="D157" s="70"/>
      <c r="E157" s="70"/>
      <c r="F157" s="70"/>
      <c r="G157" s="70"/>
      <c r="H157" s="70"/>
    </row>
    <row r="158" spans="2:8" x14ac:dyDescent="0.2">
      <c r="B158" s="70"/>
      <c r="C158" s="70"/>
      <c r="D158" s="70"/>
      <c r="E158" s="70"/>
      <c r="F158" s="70"/>
      <c r="G158" s="70"/>
      <c r="H158" s="70"/>
    </row>
    <row r="159" spans="2:8" x14ac:dyDescent="0.2">
      <c r="B159" s="70"/>
      <c r="C159" s="70"/>
      <c r="D159" s="70"/>
      <c r="E159" s="70"/>
      <c r="F159" s="70"/>
      <c r="G159" s="70"/>
      <c r="H159" s="70"/>
    </row>
    <row r="160" spans="2:8" x14ac:dyDescent="0.2">
      <c r="B160" s="70"/>
      <c r="C160" s="70"/>
      <c r="D160" s="70"/>
      <c r="E160" s="70"/>
      <c r="F160" s="70"/>
      <c r="G160" s="70"/>
      <c r="H160" s="70"/>
    </row>
    <row r="161" spans="2:8" x14ac:dyDescent="0.2">
      <c r="B161" s="70"/>
      <c r="C161" s="70"/>
      <c r="D161" s="70"/>
      <c r="E161" s="70"/>
      <c r="F161" s="70"/>
      <c r="G161" s="70"/>
      <c r="H161" s="70"/>
    </row>
    <row r="162" spans="2:8" x14ac:dyDescent="0.2">
      <c r="B162" s="70"/>
      <c r="C162" s="70"/>
      <c r="D162" s="70"/>
      <c r="E162" s="70"/>
      <c r="F162" s="70"/>
      <c r="G162" s="70"/>
      <c r="H162" s="70"/>
    </row>
    <row r="163" spans="2:8" x14ac:dyDescent="0.2">
      <c r="B163" s="70"/>
      <c r="C163" s="70"/>
      <c r="D163" s="70"/>
      <c r="E163" s="70"/>
      <c r="F163" s="70"/>
      <c r="G163" s="70"/>
      <c r="H163" s="70"/>
    </row>
    <row r="164" spans="2:8" x14ac:dyDescent="0.2">
      <c r="B164" s="70"/>
      <c r="C164" s="70"/>
      <c r="D164" s="70"/>
      <c r="E164" s="70"/>
      <c r="F164" s="70"/>
      <c r="G164" s="70"/>
      <c r="H164" s="70"/>
    </row>
    <row r="165" spans="2:8" x14ac:dyDescent="0.2">
      <c r="B165" s="70"/>
      <c r="C165" s="70"/>
      <c r="D165" s="70"/>
      <c r="E165" s="70"/>
      <c r="F165" s="70"/>
      <c r="G165" s="70"/>
      <c r="H165" s="70"/>
    </row>
    <row r="166" spans="2:8" x14ac:dyDescent="0.2">
      <c r="B166" s="70"/>
      <c r="C166" s="70"/>
      <c r="D166" s="70"/>
      <c r="E166" s="70"/>
      <c r="F166" s="70"/>
      <c r="G166" s="70"/>
      <c r="H166" s="70"/>
    </row>
    <row r="167" spans="2:8" x14ac:dyDescent="0.2">
      <c r="B167" s="70"/>
      <c r="C167" s="70"/>
      <c r="D167" s="70"/>
      <c r="E167" s="70"/>
      <c r="F167" s="70"/>
      <c r="G167" s="70"/>
      <c r="H167" s="70"/>
    </row>
    <row r="168" spans="2:8" x14ac:dyDescent="0.2">
      <c r="B168" s="70"/>
      <c r="C168" s="70"/>
      <c r="D168" s="70"/>
      <c r="E168" s="70"/>
      <c r="F168" s="70"/>
      <c r="G168" s="70"/>
      <c r="H168" s="70"/>
    </row>
    <row r="169" spans="2:8" x14ac:dyDescent="0.2">
      <c r="B169" s="70"/>
      <c r="C169" s="70"/>
      <c r="D169" s="70"/>
      <c r="E169" s="70"/>
      <c r="F169" s="70"/>
      <c r="G169" s="70"/>
      <c r="H169" s="70"/>
    </row>
    <row r="170" spans="2:8" x14ac:dyDescent="0.2">
      <c r="B170" s="70"/>
      <c r="C170" s="70"/>
      <c r="D170" s="70"/>
      <c r="E170" s="70"/>
      <c r="F170" s="70"/>
      <c r="G170" s="70"/>
      <c r="H170" s="70"/>
    </row>
  </sheetData>
  <mergeCells count="1">
    <mergeCell ref="A2:K2"/>
  </mergeCells>
  <printOptions horizontalCentered="1" verticalCentered="1"/>
  <pageMargins left="0.74803149606299213" right="0.74803149606299213" top="0.98425196850393704" bottom="0.98425196850393704" header="0" footer="0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N170"/>
  <sheetViews>
    <sheetView showGridLines="0" workbookViewId="0">
      <selection sqref="A1:N48"/>
    </sheetView>
  </sheetViews>
  <sheetFormatPr baseColWidth="10" defaultColWidth="11.42578125" defaultRowHeight="12" x14ac:dyDescent="0.2"/>
  <cols>
    <col min="1" max="1" width="16.42578125" style="70" customWidth="1"/>
    <col min="2" max="3" width="6.5703125" style="70" hidden="1" customWidth="1"/>
    <col min="4" max="4" width="7.28515625" style="70" hidden="1" customWidth="1"/>
    <col min="5" max="14" width="7.28515625" style="70" customWidth="1"/>
    <col min="15" max="16384" width="11.42578125" style="70"/>
  </cols>
  <sheetData>
    <row r="1" spans="1:14" s="137" customFormat="1" x14ac:dyDescent="0.2">
      <c r="A1" s="300" t="s">
        <v>48</v>
      </c>
      <c r="B1" s="302"/>
      <c r="C1" s="302"/>
      <c r="D1" s="302"/>
      <c r="E1" s="302"/>
      <c r="F1" s="302"/>
      <c r="G1" s="302"/>
      <c r="H1" s="302"/>
      <c r="I1" s="302"/>
      <c r="J1" s="302"/>
    </row>
    <row r="2" spans="1:14" s="137" customFormat="1" ht="12.75" customHeight="1" x14ac:dyDescent="0.2">
      <c r="A2" s="303" t="s">
        <v>47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</row>
    <row r="3" spans="1:14" s="137" customFormat="1" ht="12.75" customHeight="1" x14ac:dyDescent="0.2">
      <c r="A3" s="106" t="s">
        <v>23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4" ht="18" customHeight="1" x14ac:dyDescent="0.2">
      <c r="A4" s="135" t="s">
        <v>46</v>
      </c>
      <c r="B4" s="136">
        <v>2000</v>
      </c>
      <c r="C4" s="135">
        <v>2001</v>
      </c>
      <c r="D4" s="135">
        <v>2002</v>
      </c>
      <c r="E4" s="135">
        <v>2003</v>
      </c>
      <c r="F4" s="135" t="s">
        <v>45</v>
      </c>
      <c r="G4" s="135">
        <v>2005</v>
      </c>
      <c r="H4" s="135" t="s">
        <v>44</v>
      </c>
      <c r="I4" s="135">
        <v>2007</v>
      </c>
      <c r="J4" s="135">
        <v>2008</v>
      </c>
      <c r="K4" s="135">
        <v>2009</v>
      </c>
      <c r="L4" s="135">
        <v>2010</v>
      </c>
      <c r="M4" s="135">
        <v>2011</v>
      </c>
      <c r="N4" s="135" t="s">
        <v>36</v>
      </c>
    </row>
    <row r="5" spans="1:14" x14ac:dyDescent="0.2">
      <c r="A5" s="134" t="s">
        <v>18</v>
      </c>
      <c r="B5" s="133">
        <f t="shared" ref="B5:K5" si="0">+B6+B7</f>
        <v>8151</v>
      </c>
      <c r="C5" s="132">
        <f t="shared" si="0"/>
        <v>5577</v>
      </c>
      <c r="D5" s="131">
        <f t="shared" si="0"/>
        <v>6065</v>
      </c>
      <c r="E5" s="131">
        <f t="shared" si="0"/>
        <v>5669</v>
      </c>
      <c r="F5" s="131">
        <f t="shared" si="0"/>
        <v>6495</v>
      </c>
      <c r="G5" s="131">
        <f t="shared" si="0"/>
        <v>6793</v>
      </c>
      <c r="H5" s="131">
        <f t="shared" si="0"/>
        <v>7031</v>
      </c>
      <c r="I5" s="131">
        <f t="shared" si="0"/>
        <v>7683</v>
      </c>
      <c r="J5" s="131">
        <f t="shared" si="0"/>
        <v>7433</v>
      </c>
      <c r="K5" s="131">
        <f t="shared" si="0"/>
        <v>8073</v>
      </c>
      <c r="L5" s="130">
        <v>9406</v>
      </c>
      <c r="M5" s="130">
        <v>11195</v>
      </c>
      <c r="N5" s="129">
        <v>14272</v>
      </c>
    </row>
    <row r="6" spans="1:14" x14ac:dyDescent="0.2">
      <c r="A6" s="121" t="s">
        <v>43</v>
      </c>
      <c r="B6" s="87">
        <f t="shared" ref="B6:M6" si="1">+B10+B14+B18+B22+B26+B30+B34+B38+B42</f>
        <v>7790</v>
      </c>
      <c r="C6" s="86">
        <f t="shared" si="1"/>
        <v>5364</v>
      </c>
      <c r="D6" s="120">
        <f t="shared" si="1"/>
        <v>5784</v>
      </c>
      <c r="E6" s="120">
        <f t="shared" si="1"/>
        <v>5155</v>
      </c>
      <c r="F6" s="120">
        <f t="shared" si="1"/>
        <v>6062</v>
      </c>
      <c r="G6" s="120">
        <f t="shared" si="1"/>
        <v>6257</v>
      </c>
      <c r="H6" s="120">
        <f t="shared" si="1"/>
        <v>6543</v>
      </c>
      <c r="I6" s="120">
        <f t="shared" si="1"/>
        <v>7218</v>
      </c>
      <c r="J6" s="120">
        <f t="shared" si="1"/>
        <v>6978</v>
      </c>
      <c r="K6" s="120">
        <f t="shared" si="1"/>
        <v>7525</v>
      </c>
      <c r="L6" s="120">
        <f t="shared" si="1"/>
        <v>8842</v>
      </c>
      <c r="M6" s="120">
        <f t="shared" si="1"/>
        <v>10593</v>
      </c>
      <c r="N6" s="128">
        <v>13465</v>
      </c>
    </row>
    <row r="7" spans="1:14" x14ac:dyDescent="0.2">
      <c r="A7" s="121" t="s">
        <v>42</v>
      </c>
      <c r="B7" s="87">
        <f t="shared" ref="B7:M7" si="2">+B11+B15+B19+B23+B27+B31+B35+B39+B43</f>
        <v>361</v>
      </c>
      <c r="C7" s="86">
        <f t="shared" si="2"/>
        <v>213</v>
      </c>
      <c r="D7" s="120">
        <f t="shared" si="2"/>
        <v>281</v>
      </c>
      <c r="E7" s="120">
        <f t="shared" si="2"/>
        <v>514</v>
      </c>
      <c r="F7" s="120">
        <f t="shared" si="2"/>
        <v>433</v>
      </c>
      <c r="G7" s="120">
        <f t="shared" si="2"/>
        <v>536</v>
      </c>
      <c r="H7" s="120">
        <f t="shared" si="2"/>
        <v>488</v>
      </c>
      <c r="I7" s="120">
        <f t="shared" si="2"/>
        <v>465</v>
      </c>
      <c r="J7" s="120">
        <f t="shared" si="2"/>
        <v>455</v>
      </c>
      <c r="K7" s="120">
        <f t="shared" si="2"/>
        <v>548</v>
      </c>
      <c r="L7" s="120">
        <f t="shared" si="2"/>
        <v>564</v>
      </c>
      <c r="M7" s="120">
        <f t="shared" si="2"/>
        <v>602</v>
      </c>
      <c r="N7" s="118">
        <v>807</v>
      </c>
    </row>
    <row r="8" spans="1:14" x14ac:dyDescent="0.2">
      <c r="A8" s="127"/>
      <c r="B8" s="87"/>
      <c r="C8" s="86"/>
      <c r="D8" s="120"/>
      <c r="E8" s="119"/>
      <c r="F8" s="119"/>
      <c r="G8" s="119"/>
      <c r="H8" s="119"/>
      <c r="I8" s="119"/>
      <c r="J8" s="119"/>
      <c r="K8" s="119"/>
      <c r="L8" s="97"/>
      <c r="M8" s="97"/>
      <c r="N8" s="118"/>
    </row>
    <row r="9" spans="1:14" x14ac:dyDescent="0.2">
      <c r="A9" s="124" t="s">
        <v>17</v>
      </c>
      <c r="B9" s="91">
        <f t="shared" ref="B9:K9" si="3">SUM(B10:B11)</f>
        <v>103</v>
      </c>
      <c r="C9" s="90">
        <f t="shared" si="3"/>
        <v>96</v>
      </c>
      <c r="D9" s="98">
        <f t="shared" si="3"/>
        <v>131</v>
      </c>
      <c r="E9" s="98">
        <f t="shared" si="3"/>
        <v>110</v>
      </c>
      <c r="F9" s="98">
        <f t="shared" si="3"/>
        <v>135</v>
      </c>
      <c r="G9" s="98">
        <f t="shared" si="3"/>
        <v>90</v>
      </c>
      <c r="H9" s="98">
        <f t="shared" si="3"/>
        <v>133</v>
      </c>
      <c r="I9" s="98">
        <f t="shared" si="3"/>
        <v>95</v>
      </c>
      <c r="J9" s="98">
        <f t="shared" si="3"/>
        <v>131</v>
      </c>
      <c r="K9" s="98">
        <f t="shared" si="3"/>
        <v>200</v>
      </c>
      <c r="L9" s="123">
        <v>267</v>
      </c>
      <c r="M9" s="123">
        <v>316</v>
      </c>
      <c r="N9" s="122">
        <v>361</v>
      </c>
    </row>
    <row r="10" spans="1:14" x14ac:dyDescent="0.2">
      <c r="A10" s="121" t="s">
        <v>43</v>
      </c>
      <c r="B10" s="87">
        <v>99</v>
      </c>
      <c r="C10" s="86">
        <v>94</v>
      </c>
      <c r="D10" s="120">
        <v>128</v>
      </c>
      <c r="E10" s="120">
        <v>104</v>
      </c>
      <c r="F10" s="120">
        <v>133</v>
      </c>
      <c r="G10" s="119">
        <v>87</v>
      </c>
      <c r="H10" s="119">
        <v>129</v>
      </c>
      <c r="I10" s="119">
        <v>92</v>
      </c>
      <c r="J10" s="119">
        <v>129</v>
      </c>
      <c r="K10" s="119">
        <v>190</v>
      </c>
      <c r="L10" s="97">
        <f>+L9-L11</f>
        <v>256</v>
      </c>
      <c r="M10" s="97">
        <f>+M9-M11</f>
        <v>312</v>
      </c>
      <c r="N10" s="118">
        <v>352</v>
      </c>
    </row>
    <row r="11" spans="1:14" x14ac:dyDescent="0.2">
      <c r="A11" s="121" t="s">
        <v>42</v>
      </c>
      <c r="B11" s="87">
        <v>4</v>
      </c>
      <c r="C11" s="86">
        <v>2</v>
      </c>
      <c r="D11" s="120">
        <v>3</v>
      </c>
      <c r="E11" s="120">
        <v>6</v>
      </c>
      <c r="F11" s="120">
        <v>2</v>
      </c>
      <c r="G11" s="119">
        <v>3</v>
      </c>
      <c r="H11" s="119">
        <v>4</v>
      </c>
      <c r="I11" s="119">
        <v>3</v>
      </c>
      <c r="J11" s="119">
        <v>2</v>
      </c>
      <c r="K11" s="119">
        <v>10</v>
      </c>
      <c r="L11" s="97">
        <v>11</v>
      </c>
      <c r="M11" s="97">
        <v>4</v>
      </c>
      <c r="N11" s="118">
        <v>9</v>
      </c>
    </row>
    <row r="12" spans="1:14" x14ac:dyDescent="0.2">
      <c r="A12" s="127"/>
      <c r="B12" s="87"/>
      <c r="C12" s="86"/>
      <c r="D12" s="120"/>
      <c r="E12" s="119"/>
      <c r="F12" s="119"/>
      <c r="G12" s="119"/>
      <c r="H12" s="119"/>
      <c r="I12" s="119"/>
      <c r="J12" s="119"/>
      <c r="K12" s="119"/>
      <c r="L12" s="97"/>
      <c r="M12" s="97"/>
      <c r="N12" s="118"/>
    </row>
    <row r="13" spans="1:14" x14ac:dyDescent="0.2">
      <c r="A13" s="124" t="s">
        <v>16</v>
      </c>
      <c r="B13" s="91">
        <f t="shared" ref="B13:K13" si="4">SUM(B14:B15)</f>
        <v>1903</v>
      </c>
      <c r="C13" s="90">
        <f t="shared" si="4"/>
        <v>1285</v>
      </c>
      <c r="D13" s="98">
        <f t="shared" si="4"/>
        <v>1401</v>
      </c>
      <c r="E13" s="98">
        <f t="shared" si="4"/>
        <v>1449</v>
      </c>
      <c r="F13" s="98">
        <f t="shared" si="4"/>
        <v>1737</v>
      </c>
      <c r="G13" s="98">
        <f t="shared" si="4"/>
        <v>1869</v>
      </c>
      <c r="H13" s="98">
        <f t="shared" si="4"/>
        <v>1886</v>
      </c>
      <c r="I13" s="98">
        <f t="shared" si="4"/>
        <v>1785</v>
      </c>
      <c r="J13" s="98">
        <f t="shared" si="4"/>
        <v>1713</v>
      </c>
      <c r="K13" s="98">
        <f t="shared" si="4"/>
        <v>1897</v>
      </c>
      <c r="L13" s="123">
        <v>1971</v>
      </c>
      <c r="M13" s="123">
        <v>2558</v>
      </c>
      <c r="N13" s="122">
        <v>3238</v>
      </c>
    </row>
    <row r="14" spans="1:14" x14ac:dyDescent="0.2">
      <c r="A14" s="121" t="s">
        <v>43</v>
      </c>
      <c r="B14" s="87">
        <v>1763</v>
      </c>
      <c r="C14" s="86">
        <v>1185</v>
      </c>
      <c r="D14" s="120">
        <v>1271</v>
      </c>
      <c r="E14" s="120">
        <v>1298</v>
      </c>
      <c r="F14" s="120">
        <v>1558</v>
      </c>
      <c r="G14" s="119">
        <v>1660</v>
      </c>
      <c r="H14" s="119">
        <v>1647</v>
      </c>
      <c r="I14" s="119">
        <v>1643</v>
      </c>
      <c r="J14" s="119">
        <v>1577</v>
      </c>
      <c r="K14" s="119">
        <v>1731</v>
      </c>
      <c r="L14" s="97">
        <f>+L13-L15</f>
        <v>1791</v>
      </c>
      <c r="M14" s="97">
        <f>+M13-M15</f>
        <v>2350</v>
      </c>
      <c r="N14" s="118">
        <v>2969</v>
      </c>
    </row>
    <row r="15" spans="1:14" x14ac:dyDescent="0.2">
      <c r="A15" s="121" t="s">
        <v>42</v>
      </c>
      <c r="B15" s="87">
        <v>140</v>
      </c>
      <c r="C15" s="86">
        <v>100</v>
      </c>
      <c r="D15" s="120">
        <v>130</v>
      </c>
      <c r="E15" s="120">
        <v>151</v>
      </c>
      <c r="F15" s="120">
        <v>179</v>
      </c>
      <c r="G15" s="119">
        <v>209</v>
      </c>
      <c r="H15" s="119">
        <v>239</v>
      </c>
      <c r="I15" s="119">
        <v>142</v>
      </c>
      <c r="J15" s="119">
        <v>136</v>
      </c>
      <c r="K15" s="119">
        <v>166</v>
      </c>
      <c r="L15" s="97">
        <v>180</v>
      </c>
      <c r="M15" s="97">
        <v>208</v>
      </c>
      <c r="N15" s="118">
        <v>269</v>
      </c>
    </row>
    <row r="16" spans="1:14" x14ac:dyDescent="0.2">
      <c r="A16" s="126"/>
      <c r="B16" s="87"/>
      <c r="C16" s="86"/>
      <c r="D16" s="120"/>
      <c r="E16" s="119"/>
      <c r="F16" s="119"/>
      <c r="G16" s="119"/>
      <c r="H16" s="119"/>
      <c r="I16" s="119"/>
      <c r="J16" s="119"/>
      <c r="K16" s="119"/>
      <c r="L16" s="97"/>
      <c r="M16" s="97"/>
      <c r="N16" s="118"/>
    </row>
    <row r="17" spans="1:14" x14ac:dyDescent="0.2">
      <c r="A17" s="124" t="s">
        <v>15</v>
      </c>
      <c r="B17" s="91">
        <f t="shared" ref="B17:K17" si="5">SUM(B18:B19)</f>
        <v>2306</v>
      </c>
      <c r="C17" s="90">
        <f t="shared" si="5"/>
        <v>1420</v>
      </c>
      <c r="D17" s="98">
        <f t="shared" si="5"/>
        <v>1230</v>
      </c>
      <c r="E17" s="98">
        <f t="shared" si="5"/>
        <v>774</v>
      </c>
      <c r="F17" s="98">
        <f t="shared" si="5"/>
        <v>984</v>
      </c>
      <c r="G17" s="98">
        <f t="shared" si="5"/>
        <v>1159</v>
      </c>
      <c r="H17" s="98">
        <f t="shared" si="5"/>
        <v>1163</v>
      </c>
      <c r="I17" s="98">
        <f t="shared" si="5"/>
        <v>1517</v>
      </c>
      <c r="J17" s="98">
        <f t="shared" si="5"/>
        <v>1581</v>
      </c>
      <c r="K17" s="98">
        <f t="shared" si="5"/>
        <v>1745</v>
      </c>
      <c r="L17" s="123">
        <v>2000</v>
      </c>
      <c r="M17" s="123">
        <v>2108</v>
      </c>
      <c r="N17" s="122">
        <v>2332</v>
      </c>
    </row>
    <row r="18" spans="1:14" x14ac:dyDescent="0.2">
      <c r="A18" s="121" t="s">
        <v>43</v>
      </c>
      <c r="B18" s="87">
        <v>2274</v>
      </c>
      <c r="C18" s="86">
        <v>1414</v>
      </c>
      <c r="D18" s="120">
        <v>1224</v>
      </c>
      <c r="E18" s="120">
        <v>768</v>
      </c>
      <c r="F18" s="120">
        <v>971</v>
      </c>
      <c r="G18" s="119">
        <v>1127</v>
      </c>
      <c r="H18" s="119">
        <v>1151</v>
      </c>
      <c r="I18" s="119">
        <v>1507</v>
      </c>
      <c r="J18" s="119">
        <v>1571</v>
      </c>
      <c r="K18" s="119">
        <v>1698</v>
      </c>
      <c r="L18" s="97">
        <f>+L17-L19</f>
        <v>1950</v>
      </c>
      <c r="M18" s="97">
        <f>+M17-M19</f>
        <v>2061</v>
      </c>
      <c r="N18" s="118">
        <v>2285</v>
      </c>
    </row>
    <row r="19" spans="1:14" x14ac:dyDescent="0.2">
      <c r="A19" s="121" t="s">
        <v>42</v>
      </c>
      <c r="B19" s="87">
        <v>32</v>
      </c>
      <c r="C19" s="86">
        <v>6</v>
      </c>
      <c r="D19" s="120">
        <v>6</v>
      </c>
      <c r="E19" s="120">
        <v>6</v>
      </c>
      <c r="F19" s="120">
        <v>13</v>
      </c>
      <c r="G19" s="119">
        <v>32</v>
      </c>
      <c r="H19" s="119">
        <v>12</v>
      </c>
      <c r="I19" s="119">
        <v>10</v>
      </c>
      <c r="J19" s="119">
        <v>10</v>
      </c>
      <c r="K19" s="119">
        <v>47</v>
      </c>
      <c r="L19" s="97">
        <v>50</v>
      </c>
      <c r="M19" s="97">
        <v>47</v>
      </c>
      <c r="N19" s="118">
        <v>47</v>
      </c>
    </row>
    <row r="20" spans="1:14" x14ac:dyDescent="0.2">
      <c r="A20" s="125"/>
      <c r="B20" s="87"/>
      <c r="C20" s="86"/>
      <c r="D20" s="120"/>
      <c r="E20" s="119"/>
      <c r="F20" s="119"/>
      <c r="G20" s="119"/>
      <c r="H20" s="119"/>
      <c r="I20" s="119"/>
      <c r="J20" s="119"/>
      <c r="K20" s="119"/>
      <c r="L20" s="97"/>
      <c r="M20" s="97"/>
      <c r="N20" s="118"/>
    </row>
    <row r="21" spans="1:14" x14ac:dyDescent="0.2">
      <c r="A21" s="124" t="s">
        <v>14</v>
      </c>
      <c r="B21" s="91">
        <f t="shared" ref="B21:K21" si="6">SUM(B22:B23)</f>
        <v>160</v>
      </c>
      <c r="C21" s="90">
        <f t="shared" si="6"/>
        <v>223</v>
      </c>
      <c r="D21" s="98">
        <f t="shared" si="6"/>
        <v>275</v>
      </c>
      <c r="E21" s="98">
        <f t="shared" si="6"/>
        <v>326</v>
      </c>
      <c r="F21" s="98">
        <f t="shared" si="6"/>
        <v>249</v>
      </c>
      <c r="G21" s="98">
        <f t="shared" si="6"/>
        <v>291</v>
      </c>
      <c r="H21" s="98">
        <f t="shared" si="6"/>
        <v>280</v>
      </c>
      <c r="I21" s="98">
        <f t="shared" si="6"/>
        <v>260</v>
      </c>
      <c r="J21" s="98">
        <f t="shared" si="6"/>
        <v>217</v>
      </c>
      <c r="K21" s="98">
        <f t="shared" si="6"/>
        <v>267</v>
      </c>
      <c r="L21" s="123">
        <v>300</v>
      </c>
      <c r="M21" s="123">
        <v>407</v>
      </c>
      <c r="N21" s="122">
        <v>527</v>
      </c>
    </row>
    <row r="22" spans="1:14" x14ac:dyDescent="0.2">
      <c r="A22" s="121" t="s">
        <v>43</v>
      </c>
      <c r="B22" s="87">
        <v>156</v>
      </c>
      <c r="C22" s="86">
        <v>222</v>
      </c>
      <c r="D22" s="120">
        <v>271</v>
      </c>
      <c r="E22" s="120">
        <v>320</v>
      </c>
      <c r="F22" s="120">
        <v>241</v>
      </c>
      <c r="G22" s="119">
        <v>291</v>
      </c>
      <c r="H22" s="119">
        <v>271</v>
      </c>
      <c r="I22" s="119">
        <v>253</v>
      </c>
      <c r="J22" s="119">
        <v>210</v>
      </c>
      <c r="K22" s="119">
        <v>255</v>
      </c>
      <c r="L22" s="97">
        <f>+L21-L23</f>
        <v>288</v>
      </c>
      <c r="M22" s="97">
        <f>+M21-M23</f>
        <v>403</v>
      </c>
      <c r="N22" s="118">
        <v>523</v>
      </c>
    </row>
    <row r="23" spans="1:14" x14ac:dyDescent="0.2">
      <c r="A23" s="121" t="s">
        <v>42</v>
      </c>
      <c r="B23" s="87">
        <v>4</v>
      </c>
      <c r="C23" s="86">
        <v>1</v>
      </c>
      <c r="D23" s="120">
        <v>4</v>
      </c>
      <c r="E23" s="120">
        <v>6</v>
      </c>
      <c r="F23" s="120">
        <v>8</v>
      </c>
      <c r="G23" s="119">
        <v>0</v>
      </c>
      <c r="H23" s="119">
        <v>9</v>
      </c>
      <c r="I23" s="119">
        <v>7</v>
      </c>
      <c r="J23" s="119">
        <v>7</v>
      </c>
      <c r="K23" s="119">
        <v>12</v>
      </c>
      <c r="L23" s="97">
        <v>12</v>
      </c>
      <c r="M23" s="97">
        <v>4</v>
      </c>
      <c r="N23" s="118">
        <v>4</v>
      </c>
    </row>
    <row r="24" spans="1:14" x14ac:dyDescent="0.2">
      <c r="A24" s="125"/>
      <c r="B24" s="87"/>
      <c r="C24" s="86"/>
      <c r="D24" s="120"/>
      <c r="E24" s="119"/>
      <c r="F24" s="119"/>
      <c r="G24" s="119"/>
      <c r="H24" s="119"/>
      <c r="I24" s="119"/>
      <c r="J24" s="119"/>
      <c r="K24" s="119"/>
      <c r="L24" s="97"/>
      <c r="M24" s="97"/>
      <c r="N24" s="118"/>
    </row>
    <row r="25" spans="1:14" x14ac:dyDescent="0.2">
      <c r="A25" s="124" t="s">
        <v>13</v>
      </c>
      <c r="B25" s="91">
        <f t="shared" ref="B25:K25" si="7">SUM(B26:B27)</f>
        <v>104</v>
      </c>
      <c r="C25" s="90">
        <f t="shared" si="7"/>
        <v>104</v>
      </c>
      <c r="D25" s="98">
        <f t="shared" si="7"/>
        <v>218</v>
      </c>
      <c r="E25" s="98">
        <f t="shared" si="7"/>
        <v>194</v>
      </c>
      <c r="F25" s="98">
        <f t="shared" si="7"/>
        <v>109</v>
      </c>
      <c r="G25" s="98">
        <f t="shared" si="7"/>
        <v>191</v>
      </c>
      <c r="H25" s="98">
        <f t="shared" si="7"/>
        <v>251</v>
      </c>
      <c r="I25" s="98">
        <f t="shared" si="7"/>
        <v>351</v>
      </c>
      <c r="J25" s="98">
        <f t="shared" si="7"/>
        <v>394</v>
      </c>
      <c r="K25" s="98">
        <f t="shared" si="7"/>
        <v>334</v>
      </c>
      <c r="L25" s="123">
        <v>363</v>
      </c>
      <c r="M25" s="123">
        <v>407</v>
      </c>
      <c r="N25" s="122">
        <v>555</v>
      </c>
    </row>
    <row r="26" spans="1:14" x14ac:dyDescent="0.2">
      <c r="A26" s="121" t="s">
        <v>43</v>
      </c>
      <c r="B26" s="87">
        <v>102</v>
      </c>
      <c r="C26" s="86">
        <v>103</v>
      </c>
      <c r="D26" s="120">
        <v>215</v>
      </c>
      <c r="E26" s="120">
        <v>189</v>
      </c>
      <c r="F26" s="120">
        <v>109</v>
      </c>
      <c r="G26" s="119">
        <v>191</v>
      </c>
      <c r="H26" s="119">
        <v>250</v>
      </c>
      <c r="I26" s="119">
        <v>350</v>
      </c>
      <c r="J26" s="119">
        <v>393</v>
      </c>
      <c r="K26" s="119">
        <v>332</v>
      </c>
      <c r="L26" s="97">
        <f>+L25-L27</f>
        <v>359</v>
      </c>
      <c r="M26" s="97">
        <f>+M25-M27</f>
        <v>398</v>
      </c>
      <c r="N26" s="118">
        <v>541</v>
      </c>
    </row>
    <row r="27" spans="1:14" x14ac:dyDescent="0.2">
      <c r="A27" s="121" t="s">
        <v>42</v>
      </c>
      <c r="B27" s="87">
        <v>2</v>
      </c>
      <c r="C27" s="86">
        <v>1</v>
      </c>
      <c r="D27" s="120">
        <v>3</v>
      </c>
      <c r="E27" s="120">
        <v>5</v>
      </c>
      <c r="F27" s="120">
        <v>0</v>
      </c>
      <c r="G27" s="119">
        <v>0</v>
      </c>
      <c r="H27" s="119">
        <v>1</v>
      </c>
      <c r="I27" s="119">
        <v>1</v>
      </c>
      <c r="J27" s="119">
        <v>1</v>
      </c>
      <c r="K27" s="119">
        <v>2</v>
      </c>
      <c r="L27" s="97">
        <v>4</v>
      </c>
      <c r="M27" s="97">
        <v>9</v>
      </c>
      <c r="N27" s="118">
        <v>14</v>
      </c>
    </row>
    <row r="28" spans="1:14" x14ac:dyDescent="0.2">
      <c r="A28" s="125"/>
      <c r="B28" s="87"/>
      <c r="C28" s="86"/>
      <c r="D28" s="120"/>
      <c r="E28" s="119"/>
      <c r="F28" s="119"/>
      <c r="G28" s="119"/>
      <c r="H28" s="119"/>
      <c r="I28" s="119"/>
      <c r="J28" s="119"/>
      <c r="K28" s="119"/>
      <c r="L28" s="97"/>
      <c r="M28" s="97"/>
      <c r="N28" s="118"/>
    </row>
    <row r="29" spans="1:14" x14ac:dyDescent="0.2">
      <c r="A29" s="124" t="s">
        <v>12</v>
      </c>
      <c r="B29" s="91">
        <f t="shared" ref="B29:K29" si="8">SUM(B30:B31)</f>
        <v>226</v>
      </c>
      <c r="C29" s="90">
        <f t="shared" si="8"/>
        <v>266</v>
      </c>
      <c r="D29" s="98">
        <f t="shared" si="8"/>
        <v>297</v>
      </c>
      <c r="E29" s="98">
        <f t="shared" si="8"/>
        <v>191</v>
      </c>
      <c r="F29" s="98">
        <f t="shared" si="8"/>
        <v>169</v>
      </c>
      <c r="G29" s="98">
        <f t="shared" si="8"/>
        <v>170</v>
      </c>
      <c r="H29" s="98">
        <f t="shared" si="8"/>
        <v>326</v>
      </c>
      <c r="I29" s="98">
        <f t="shared" si="8"/>
        <v>353</v>
      </c>
      <c r="J29" s="98">
        <f t="shared" si="8"/>
        <v>346</v>
      </c>
      <c r="K29" s="98">
        <f t="shared" si="8"/>
        <v>385</v>
      </c>
      <c r="L29" s="123">
        <v>546</v>
      </c>
      <c r="M29" s="123">
        <v>609</v>
      </c>
      <c r="N29" s="122">
        <v>789</v>
      </c>
    </row>
    <row r="30" spans="1:14" x14ac:dyDescent="0.2">
      <c r="A30" s="121" t="s">
        <v>43</v>
      </c>
      <c r="B30" s="87">
        <v>221</v>
      </c>
      <c r="C30" s="86">
        <v>265</v>
      </c>
      <c r="D30" s="120">
        <v>291</v>
      </c>
      <c r="E30" s="120">
        <v>190</v>
      </c>
      <c r="F30" s="120">
        <v>159</v>
      </c>
      <c r="G30" s="119">
        <v>158</v>
      </c>
      <c r="H30" s="119">
        <v>316</v>
      </c>
      <c r="I30" s="119">
        <v>343</v>
      </c>
      <c r="J30" s="119">
        <v>336</v>
      </c>
      <c r="K30" s="119">
        <v>363</v>
      </c>
      <c r="L30" s="97">
        <f>+L29-L31</f>
        <v>527</v>
      </c>
      <c r="M30" s="97">
        <f>+M29-M31</f>
        <v>591</v>
      </c>
      <c r="N30" s="118">
        <v>767</v>
      </c>
    </row>
    <row r="31" spans="1:14" x14ac:dyDescent="0.2">
      <c r="A31" s="121" t="s">
        <v>42</v>
      </c>
      <c r="B31" s="87">
        <v>5</v>
      </c>
      <c r="C31" s="86">
        <v>1</v>
      </c>
      <c r="D31" s="120">
        <v>6</v>
      </c>
      <c r="E31" s="120">
        <v>1</v>
      </c>
      <c r="F31" s="120">
        <v>10</v>
      </c>
      <c r="G31" s="119">
        <v>12</v>
      </c>
      <c r="H31" s="119">
        <v>10</v>
      </c>
      <c r="I31" s="119">
        <v>10</v>
      </c>
      <c r="J31" s="119">
        <v>10</v>
      </c>
      <c r="K31" s="119">
        <v>22</v>
      </c>
      <c r="L31" s="97">
        <v>19</v>
      </c>
      <c r="M31" s="97">
        <v>18</v>
      </c>
      <c r="N31" s="118">
        <v>22</v>
      </c>
    </row>
    <row r="32" spans="1:14" x14ac:dyDescent="0.2">
      <c r="A32" s="125"/>
      <c r="B32" s="87"/>
      <c r="C32" s="86"/>
      <c r="D32" s="120"/>
      <c r="E32" s="119"/>
      <c r="F32" s="119"/>
      <c r="G32" s="119"/>
      <c r="H32" s="119"/>
      <c r="I32" s="119"/>
      <c r="J32" s="119"/>
      <c r="K32" s="119"/>
      <c r="L32" s="97"/>
      <c r="M32" s="97"/>
      <c r="N32" s="118"/>
    </row>
    <row r="33" spans="1:14" x14ac:dyDescent="0.2">
      <c r="A33" s="124" t="s">
        <v>11</v>
      </c>
      <c r="B33" s="91">
        <f t="shared" ref="B33:K33" si="9">SUM(B34:B35)</f>
        <v>3103</v>
      </c>
      <c r="C33" s="90">
        <f t="shared" si="9"/>
        <v>1971</v>
      </c>
      <c r="D33" s="98">
        <f t="shared" si="9"/>
        <v>2166</v>
      </c>
      <c r="E33" s="98">
        <f t="shared" si="9"/>
        <v>2266</v>
      </c>
      <c r="F33" s="98">
        <f t="shared" si="9"/>
        <v>2707</v>
      </c>
      <c r="G33" s="98">
        <f t="shared" si="9"/>
        <v>2620</v>
      </c>
      <c r="H33" s="98">
        <f t="shared" si="9"/>
        <v>2524</v>
      </c>
      <c r="I33" s="98">
        <f t="shared" si="9"/>
        <v>2835</v>
      </c>
      <c r="J33" s="98">
        <f t="shared" si="9"/>
        <v>2487</v>
      </c>
      <c r="K33" s="98">
        <f t="shared" si="9"/>
        <v>2558</v>
      </c>
      <c r="L33" s="123">
        <v>3255</v>
      </c>
      <c r="M33" s="123">
        <v>4017</v>
      </c>
      <c r="N33" s="122">
        <v>5466</v>
      </c>
    </row>
    <row r="34" spans="1:14" x14ac:dyDescent="0.2">
      <c r="A34" s="121" t="s">
        <v>43</v>
      </c>
      <c r="B34" s="87">
        <v>2940</v>
      </c>
      <c r="C34" s="86">
        <v>1877</v>
      </c>
      <c r="D34" s="120">
        <v>2076</v>
      </c>
      <c r="E34" s="119">
        <v>1971</v>
      </c>
      <c r="F34" s="120">
        <v>2531</v>
      </c>
      <c r="G34" s="119">
        <v>2383</v>
      </c>
      <c r="H34" s="119">
        <v>2355</v>
      </c>
      <c r="I34" s="119">
        <v>2573</v>
      </c>
      <c r="J34" s="119">
        <v>2231</v>
      </c>
      <c r="K34" s="119">
        <v>2312</v>
      </c>
      <c r="L34" s="97">
        <f>+L33-L35</f>
        <v>3005</v>
      </c>
      <c r="M34" s="97">
        <f>+M33-M35</f>
        <v>3737</v>
      </c>
      <c r="N34" s="118">
        <v>5050</v>
      </c>
    </row>
    <row r="35" spans="1:14" x14ac:dyDescent="0.2">
      <c r="A35" s="121" t="s">
        <v>42</v>
      </c>
      <c r="B35" s="87">
        <v>163</v>
      </c>
      <c r="C35" s="86">
        <v>94</v>
      </c>
      <c r="D35" s="120">
        <v>90</v>
      </c>
      <c r="E35" s="119">
        <v>295</v>
      </c>
      <c r="F35" s="120">
        <v>176</v>
      </c>
      <c r="G35" s="119">
        <v>237</v>
      </c>
      <c r="H35" s="119">
        <v>169</v>
      </c>
      <c r="I35" s="119">
        <v>262</v>
      </c>
      <c r="J35" s="119">
        <v>256</v>
      </c>
      <c r="K35" s="119">
        <v>246</v>
      </c>
      <c r="L35" s="97">
        <v>250</v>
      </c>
      <c r="M35" s="97">
        <v>280</v>
      </c>
      <c r="N35" s="118">
        <v>416</v>
      </c>
    </row>
    <row r="36" spans="1:14" x14ac:dyDescent="0.2">
      <c r="A36" s="126"/>
      <c r="B36" s="87"/>
      <c r="C36" s="86"/>
      <c r="D36" s="120"/>
      <c r="E36" s="119"/>
      <c r="F36" s="119"/>
      <c r="G36" s="119"/>
      <c r="H36" s="119"/>
      <c r="I36" s="119"/>
      <c r="J36" s="119"/>
      <c r="K36" s="119"/>
      <c r="L36" s="97"/>
      <c r="M36" s="97"/>
      <c r="N36" s="118"/>
    </row>
    <row r="37" spans="1:14" x14ac:dyDescent="0.2">
      <c r="A37" s="124" t="s">
        <v>10</v>
      </c>
      <c r="B37" s="91">
        <f t="shared" ref="B37:K37" si="10">SUM(B38:B39)</f>
        <v>204</v>
      </c>
      <c r="C37" s="90">
        <f t="shared" si="10"/>
        <v>159</v>
      </c>
      <c r="D37" s="98">
        <f t="shared" si="10"/>
        <v>266</v>
      </c>
      <c r="E37" s="98">
        <f t="shared" si="10"/>
        <v>250</v>
      </c>
      <c r="F37" s="98">
        <f t="shared" si="10"/>
        <v>239</v>
      </c>
      <c r="G37" s="98">
        <f t="shared" si="10"/>
        <v>268</v>
      </c>
      <c r="H37" s="98">
        <f t="shared" si="10"/>
        <v>372</v>
      </c>
      <c r="I37" s="98">
        <f t="shared" si="10"/>
        <v>400</v>
      </c>
      <c r="J37" s="98">
        <f t="shared" si="10"/>
        <v>449</v>
      </c>
      <c r="K37" s="98">
        <f t="shared" si="10"/>
        <v>568</v>
      </c>
      <c r="L37" s="123">
        <v>544</v>
      </c>
      <c r="M37" s="123">
        <v>606</v>
      </c>
      <c r="N37" s="122">
        <v>736</v>
      </c>
    </row>
    <row r="38" spans="1:14" x14ac:dyDescent="0.2">
      <c r="A38" s="121" t="s">
        <v>43</v>
      </c>
      <c r="B38" s="87">
        <v>198</v>
      </c>
      <c r="C38" s="86">
        <v>157</v>
      </c>
      <c r="D38" s="120">
        <v>261</v>
      </c>
      <c r="E38" s="120">
        <v>248</v>
      </c>
      <c r="F38" s="120">
        <v>237</v>
      </c>
      <c r="G38" s="119">
        <v>258</v>
      </c>
      <c r="H38" s="119">
        <v>363</v>
      </c>
      <c r="I38" s="119">
        <v>395</v>
      </c>
      <c r="J38" s="119">
        <v>444</v>
      </c>
      <c r="K38" s="119">
        <v>556</v>
      </c>
      <c r="L38" s="97">
        <v>533</v>
      </c>
      <c r="M38" s="97">
        <v>596</v>
      </c>
      <c r="N38" s="118">
        <v>732</v>
      </c>
    </row>
    <row r="39" spans="1:14" x14ac:dyDescent="0.2">
      <c r="A39" s="121" t="s">
        <v>42</v>
      </c>
      <c r="B39" s="87">
        <v>6</v>
      </c>
      <c r="C39" s="86">
        <v>2</v>
      </c>
      <c r="D39" s="120">
        <v>5</v>
      </c>
      <c r="E39" s="120">
        <v>2</v>
      </c>
      <c r="F39" s="120">
        <v>2</v>
      </c>
      <c r="G39" s="119">
        <v>10</v>
      </c>
      <c r="H39" s="119">
        <v>9</v>
      </c>
      <c r="I39" s="119">
        <v>5</v>
      </c>
      <c r="J39" s="119">
        <v>5</v>
      </c>
      <c r="K39" s="119">
        <v>12</v>
      </c>
      <c r="L39" s="97">
        <v>11</v>
      </c>
      <c r="M39" s="97">
        <v>10</v>
      </c>
      <c r="N39" s="118">
        <v>4</v>
      </c>
    </row>
    <row r="40" spans="1:14" x14ac:dyDescent="0.2">
      <c r="A40" s="125"/>
      <c r="B40" s="87"/>
      <c r="C40" s="86"/>
      <c r="D40" s="120"/>
      <c r="E40" s="119"/>
      <c r="F40" s="119"/>
      <c r="G40" s="119"/>
      <c r="H40" s="119"/>
      <c r="I40" s="119"/>
      <c r="J40" s="119"/>
      <c r="K40" s="119"/>
      <c r="L40" s="97"/>
      <c r="M40" s="97"/>
      <c r="N40" s="118"/>
    </row>
    <row r="41" spans="1:14" x14ac:dyDescent="0.2">
      <c r="A41" s="124" t="s">
        <v>9</v>
      </c>
      <c r="B41" s="91">
        <f t="shared" ref="B41:K41" si="11">SUM(B42:B43)</f>
        <v>42</v>
      </c>
      <c r="C41" s="90">
        <f t="shared" si="11"/>
        <v>53</v>
      </c>
      <c r="D41" s="98">
        <f t="shared" si="11"/>
        <v>81</v>
      </c>
      <c r="E41" s="98">
        <f t="shared" si="11"/>
        <v>109</v>
      </c>
      <c r="F41" s="98">
        <f t="shared" si="11"/>
        <v>166</v>
      </c>
      <c r="G41" s="98">
        <f t="shared" si="11"/>
        <v>135</v>
      </c>
      <c r="H41" s="98">
        <f t="shared" si="11"/>
        <v>96</v>
      </c>
      <c r="I41" s="98">
        <f t="shared" si="11"/>
        <v>87</v>
      </c>
      <c r="J41" s="98">
        <f t="shared" si="11"/>
        <v>115</v>
      </c>
      <c r="K41" s="98">
        <f t="shared" si="11"/>
        <v>119</v>
      </c>
      <c r="L41" s="123">
        <v>160</v>
      </c>
      <c r="M41" s="123">
        <v>167</v>
      </c>
      <c r="N41" s="122">
        <v>268</v>
      </c>
    </row>
    <row r="42" spans="1:14" x14ac:dyDescent="0.2">
      <c r="A42" s="121" t="s">
        <v>43</v>
      </c>
      <c r="B42" s="87">
        <v>37</v>
      </c>
      <c r="C42" s="86">
        <v>47</v>
      </c>
      <c r="D42" s="120">
        <v>47</v>
      </c>
      <c r="E42" s="120">
        <v>67</v>
      </c>
      <c r="F42" s="120">
        <v>123</v>
      </c>
      <c r="G42" s="119">
        <v>102</v>
      </c>
      <c r="H42" s="119">
        <v>61</v>
      </c>
      <c r="I42" s="119">
        <v>62</v>
      </c>
      <c r="J42" s="119">
        <v>87</v>
      </c>
      <c r="K42" s="119">
        <v>88</v>
      </c>
      <c r="L42" s="97">
        <v>133</v>
      </c>
      <c r="M42" s="97">
        <v>145</v>
      </c>
      <c r="N42" s="118">
        <v>246</v>
      </c>
    </row>
    <row r="43" spans="1:14" x14ac:dyDescent="0.2">
      <c r="A43" s="117" t="s">
        <v>42</v>
      </c>
      <c r="B43" s="81">
        <v>5</v>
      </c>
      <c r="C43" s="80">
        <v>6</v>
      </c>
      <c r="D43" s="116">
        <v>34</v>
      </c>
      <c r="E43" s="116">
        <v>42</v>
      </c>
      <c r="F43" s="116">
        <v>43</v>
      </c>
      <c r="G43" s="115">
        <v>33</v>
      </c>
      <c r="H43" s="115">
        <v>35</v>
      </c>
      <c r="I43" s="115">
        <v>25</v>
      </c>
      <c r="J43" s="115">
        <v>28</v>
      </c>
      <c r="K43" s="115">
        <v>31</v>
      </c>
      <c r="L43" s="114">
        <v>27</v>
      </c>
      <c r="M43" s="114">
        <v>22</v>
      </c>
      <c r="N43" s="113">
        <v>22</v>
      </c>
    </row>
    <row r="44" spans="1:14" x14ac:dyDescent="0.2">
      <c r="A44" s="23" t="s">
        <v>5</v>
      </c>
      <c r="B44" s="112"/>
      <c r="C44" s="112"/>
      <c r="D44" s="112"/>
      <c r="E44" s="112"/>
      <c r="F44" s="23"/>
      <c r="G44" s="23"/>
      <c r="H44" s="74"/>
      <c r="I44" s="74"/>
      <c r="J44" s="74"/>
      <c r="K44" s="73"/>
      <c r="L44" s="73"/>
      <c r="M44" s="73"/>
    </row>
    <row r="45" spans="1:14" x14ac:dyDescent="0.2">
      <c r="A45" s="25" t="s">
        <v>29</v>
      </c>
      <c r="B45" s="112"/>
      <c r="C45" s="112"/>
      <c r="D45" s="112"/>
      <c r="E45" s="112"/>
      <c r="F45" s="23"/>
      <c r="G45" s="23"/>
      <c r="H45" s="74"/>
      <c r="I45" s="74"/>
      <c r="J45" s="74"/>
      <c r="K45" s="73"/>
      <c r="L45" s="73"/>
      <c r="M45" s="73"/>
    </row>
    <row r="46" spans="1:14" x14ac:dyDescent="0.2">
      <c r="A46" s="25" t="s">
        <v>28</v>
      </c>
      <c r="B46" s="23"/>
      <c r="C46" s="112"/>
      <c r="D46" s="112"/>
      <c r="E46" s="112"/>
      <c r="F46" s="23"/>
      <c r="G46" s="23"/>
      <c r="H46" s="74"/>
      <c r="I46" s="74"/>
      <c r="J46" s="74"/>
      <c r="K46" s="73"/>
      <c r="L46" s="73"/>
      <c r="M46" s="73"/>
    </row>
    <row r="47" spans="1:14" x14ac:dyDescent="0.2">
      <c r="A47" s="25" t="s">
        <v>27</v>
      </c>
      <c r="B47" s="23"/>
      <c r="C47" s="112"/>
      <c r="D47" s="112"/>
      <c r="E47" s="112"/>
      <c r="F47" s="23"/>
      <c r="G47" s="23"/>
      <c r="H47" s="74"/>
      <c r="I47" s="74"/>
      <c r="J47" s="74"/>
      <c r="K47" s="73"/>
      <c r="L47" s="73"/>
      <c r="M47" s="73"/>
    </row>
    <row r="48" spans="1:14" x14ac:dyDescent="0.2">
      <c r="A48" s="25" t="s">
        <v>26</v>
      </c>
      <c r="B48" s="112"/>
      <c r="C48" s="112"/>
      <c r="D48" s="112"/>
      <c r="E48" s="112"/>
      <c r="F48" s="23"/>
      <c r="G48" s="23"/>
      <c r="H48" s="74"/>
      <c r="I48" s="74"/>
      <c r="J48" s="74"/>
      <c r="K48" s="73"/>
      <c r="L48" s="73"/>
      <c r="M48" s="73"/>
    </row>
    <row r="49" spans="1:9" x14ac:dyDescent="0.2">
      <c r="A49" s="4"/>
      <c r="B49" s="111"/>
      <c r="C49" s="111"/>
      <c r="D49" s="111"/>
      <c r="E49" s="111"/>
      <c r="F49" s="4"/>
      <c r="G49" s="4"/>
      <c r="H49" s="71"/>
      <c r="I49" s="71"/>
    </row>
    <row r="50" spans="1:9" x14ac:dyDescent="0.2">
      <c r="A50" s="71"/>
      <c r="B50" s="110"/>
      <c r="C50" s="110"/>
      <c r="D50" s="110"/>
      <c r="E50" s="110"/>
      <c r="F50" s="71"/>
      <c r="G50" s="71"/>
      <c r="H50" s="71"/>
      <c r="I50" s="71"/>
    </row>
    <row r="51" spans="1:9" x14ac:dyDescent="0.2">
      <c r="A51" s="71"/>
      <c r="B51" s="110"/>
      <c r="C51" s="110"/>
      <c r="D51" s="110"/>
      <c r="E51" s="110"/>
      <c r="F51" s="71"/>
      <c r="G51" s="71"/>
      <c r="H51" s="71"/>
      <c r="I51" s="71"/>
    </row>
    <row r="52" spans="1:9" x14ac:dyDescent="0.2">
      <c r="A52" s="71"/>
      <c r="B52" s="110"/>
      <c r="C52" s="110"/>
      <c r="D52" s="110"/>
      <c r="E52" s="110"/>
      <c r="F52" s="71"/>
      <c r="G52" s="71"/>
      <c r="H52" s="71"/>
      <c r="I52" s="71"/>
    </row>
    <row r="53" spans="1:9" x14ac:dyDescent="0.2">
      <c r="B53" s="109"/>
      <c r="C53" s="109"/>
      <c r="D53" s="109"/>
      <c r="E53" s="109"/>
    </row>
    <row r="54" spans="1:9" x14ac:dyDescent="0.2">
      <c r="B54" s="109"/>
      <c r="C54" s="109"/>
      <c r="D54" s="109"/>
      <c r="E54" s="109"/>
    </row>
    <row r="55" spans="1:9" x14ac:dyDescent="0.2">
      <c r="B55" s="109"/>
      <c r="C55" s="109"/>
      <c r="D55" s="109"/>
      <c r="E55" s="109"/>
    </row>
    <row r="56" spans="1:9" x14ac:dyDescent="0.2">
      <c r="B56" s="109"/>
      <c r="C56" s="109"/>
      <c r="D56" s="109"/>
      <c r="E56" s="109"/>
    </row>
    <row r="57" spans="1:9" x14ac:dyDescent="0.2">
      <c r="B57" s="109"/>
      <c r="C57" s="109"/>
      <c r="D57" s="109"/>
      <c r="E57" s="109"/>
    </row>
    <row r="58" spans="1:9" x14ac:dyDescent="0.2">
      <c r="B58" s="109"/>
      <c r="C58" s="109"/>
      <c r="D58" s="109"/>
      <c r="E58" s="109"/>
    </row>
    <row r="59" spans="1:9" x14ac:dyDescent="0.2">
      <c r="B59" s="109"/>
      <c r="C59" s="109"/>
      <c r="D59" s="109"/>
      <c r="E59" s="109"/>
    </row>
    <row r="60" spans="1:9" x14ac:dyDescent="0.2">
      <c r="B60" s="109"/>
      <c r="C60" s="109"/>
      <c r="D60" s="109"/>
      <c r="E60" s="109"/>
    </row>
    <row r="61" spans="1:9" x14ac:dyDescent="0.2">
      <c r="B61" s="109"/>
      <c r="C61" s="109"/>
      <c r="D61" s="109"/>
      <c r="E61" s="109"/>
    </row>
    <row r="62" spans="1:9" x14ac:dyDescent="0.2">
      <c r="B62" s="109"/>
      <c r="C62" s="109"/>
      <c r="D62" s="109"/>
      <c r="E62" s="109"/>
    </row>
    <row r="63" spans="1:9" x14ac:dyDescent="0.2">
      <c r="B63" s="109"/>
      <c r="C63" s="109"/>
      <c r="D63" s="109"/>
      <c r="E63" s="109"/>
    </row>
    <row r="64" spans="1:9" x14ac:dyDescent="0.2">
      <c r="B64" s="109"/>
      <c r="C64" s="109"/>
      <c r="D64" s="109"/>
      <c r="E64" s="109"/>
    </row>
    <row r="65" spans="2:5" x14ac:dyDescent="0.2">
      <c r="B65" s="109"/>
      <c r="C65" s="109"/>
      <c r="D65" s="109"/>
      <c r="E65" s="109"/>
    </row>
    <row r="66" spans="2:5" x14ac:dyDescent="0.2">
      <c r="B66" s="109"/>
      <c r="C66" s="109"/>
      <c r="D66" s="109"/>
      <c r="E66" s="109"/>
    </row>
    <row r="67" spans="2:5" x14ac:dyDescent="0.2">
      <c r="B67" s="109"/>
      <c r="C67" s="109"/>
      <c r="D67" s="109"/>
      <c r="E67" s="109"/>
    </row>
    <row r="68" spans="2:5" x14ac:dyDescent="0.2">
      <c r="B68" s="109"/>
      <c r="C68" s="109"/>
      <c r="D68" s="109"/>
      <c r="E68" s="109"/>
    </row>
    <row r="69" spans="2:5" x14ac:dyDescent="0.2">
      <c r="B69" s="109"/>
      <c r="C69" s="109"/>
      <c r="D69" s="109"/>
      <c r="E69" s="109"/>
    </row>
    <row r="70" spans="2:5" x14ac:dyDescent="0.2">
      <c r="B70" s="109"/>
      <c r="C70" s="109"/>
      <c r="D70" s="109"/>
      <c r="E70" s="109"/>
    </row>
    <row r="71" spans="2:5" x14ac:dyDescent="0.2">
      <c r="B71" s="109"/>
      <c r="C71" s="109"/>
      <c r="D71" s="109"/>
      <c r="E71" s="109"/>
    </row>
    <row r="72" spans="2:5" x14ac:dyDescent="0.2">
      <c r="B72" s="109"/>
      <c r="C72" s="109"/>
      <c r="D72" s="109"/>
      <c r="E72" s="109"/>
    </row>
    <row r="73" spans="2:5" x14ac:dyDescent="0.2">
      <c r="B73" s="109"/>
      <c r="C73" s="109"/>
      <c r="D73" s="109"/>
      <c r="E73" s="109"/>
    </row>
    <row r="74" spans="2:5" x14ac:dyDescent="0.2">
      <c r="B74" s="109"/>
      <c r="C74" s="109"/>
      <c r="D74" s="109"/>
      <c r="E74" s="109"/>
    </row>
    <row r="75" spans="2:5" x14ac:dyDescent="0.2">
      <c r="B75" s="109"/>
      <c r="C75" s="109"/>
      <c r="D75" s="109"/>
      <c r="E75" s="109"/>
    </row>
    <row r="76" spans="2:5" x14ac:dyDescent="0.2">
      <c r="B76" s="109"/>
      <c r="C76" s="109"/>
      <c r="D76" s="109"/>
      <c r="E76" s="109"/>
    </row>
    <row r="77" spans="2:5" x14ac:dyDescent="0.2">
      <c r="B77" s="109"/>
      <c r="C77" s="109"/>
      <c r="D77" s="109"/>
      <c r="E77" s="109"/>
    </row>
    <row r="78" spans="2:5" x14ac:dyDescent="0.2">
      <c r="B78" s="109"/>
      <c r="C78" s="109"/>
      <c r="D78" s="109"/>
      <c r="E78" s="109"/>
    </row>
    <row r="79" spans="2:5" x14ac:dyDescent="0.2">
      <c r="B79" s="109"/>
      <c r="C79" s="109"/>
      <c r="D79" s="109"/>
      <c r="E79" s="109"/>
    </row>
    <row r="80" spans="2:5" x14ac:dyDescent="0.2">
      <c r="B80" s="109"/>
      <c r="C80" s="109"/>
      <c r="D80" s="109"/>
      <c r="E80" s="109"/>
    </row>
    <row r="81" spans="2:5" x14ac:dyDescent="0.2">
      <c r="B81" s="109"/>
      <c r="C81" s="109"/>
      <c r="D81" s="109"/>
      <c r="E81" s="109"/>
    </row>
    <row r="82" spans="2:5" x14ac:dyDescent="0.2">
      <c r="B82" s="109"/>
      <c r="C82" s="109"/>
      <c r="D82" s="109"/>
      <c r="E82" s="109"/>
    </row>
    <row r="83" spans="2:5" x14ac:dyDescent="0.2">
      <c r="B83" s="109"/>
      <c r="C83" s="109"/>
      <c r="D83" s="109"/>
      <c r="E83" s="109"/>
    </row>
    <row r="84" spans="2:5" x14ac:dyDescent="0.2">
      <c r="B84" s="109"/>
      <c r="C84" s="109"/>
      <c r="D84" s="109"/>
      <c r="E84" s="109"/>
    </row>
    <row r="85" spans="2:5" x14ac:dyDescent="0.2">
      <c r="B85" s="109"/>
      <c r="C85" s="109"/>
      <c r="D85" s="109"/>
      <c r="E85" s="109"/>
    </row>
    <row r="86" spans="2:5" x14ac:dyDescent="0.2">
      <c r="B86" s="109"/>
      <c r="C86" s="109"/>
      <c r="D86" s="109"/>
      <c r="E86" s="109"/>
    </row>
    <row r="87" spans="2:5" x14ac:dyDescent="0.2">
      <c r="B87" s="109"/>
      <c r="C87" s="109"/>
      <c r="D87" s="109"/>
      <c r="E87" s="109"/>
    </row>
    <row r="88" spans="2:5" x14ac:dyDescent="0.2">
      <c r="B88" s="109"/>
      <c r="C88" s="109"/>
      <c r="D88" s="109"/>
      <c r="E88" s="109"/>
    </row>
    <row r="89" spans="2:5" x14ac:dyDescent="0.2">
      <c r="B89" s="109"/>
      <c r="C89" s="109"/>
      <c r="D89" s="109"/>
      <c r="E89" s="109"/>
    </row>
    <row r="90" spans="2:5" x14ac:dyDescent="0.2">
      <c r="B90" s="109"/>
      <c r="C90" s="109"/>
      <c r="D90" s="109"/>
      <c r="E90" s="109"/>
    </row>
    <row r="91" spans="2:5" x14ac:dyDescent="0.2">
      <c r="B91" s="109"/>
      <c r="C91" s="109"/>
      <c r="D91" s="109"/>
      <c r="E91" s="109"/>
    </row>
    <row r="92" spans="2:5" x14ac:dyDescent="0.2">
      <c r="B92" s="109"/>
      <c r="C92" s="109"/>
      <c r="D92" s="109"/>
      <c r="E92" s="109"/>
    </row>
    <row r="93" spans="2:5" x14ac:dyDescent="0.2">
      <c r="B93" s="109"/>
      <c r="C93" s="109"/>
      <c r="D93" s="109"/>
      <c r="E93" s="109"/>
    </row>
    <row r="94" spans="2:5" x14ac:dyDescent="0.2">
      <c r="B94" s="109"/>
      <c r="C94" s="109"/>
      <c r="D94" s="109"/>
      <c r="E94" s="109"/>
    </row>
    <row r="95" spans="2:5" x14ac:dyDescent="0.2">
      <c r="B95" s="109"/>
      <c r="C95" s="109"/>
      <c r="D95" s="109"/>
      <c r="E95" s="109"/>
    </row>
    <row r="96" spans="2:5" x14ac:dyDescent="0.2">
      <c r="B96" s="109"/>
      <c r="C96" s="109"/>
      <c r="D96" s="109"/>
      <c r="E96" s="109"/>
    </row>
    <row r="97" spans="2:5" x14ac:dyDescent="0.2">
      <c r="B97" s="109"/>
      <c r="C97" s="109"/>
      <c r="D97" s="109"/>
      <c r="E97" s="109"/>
    </row>
    <row r="98" spans="2:5" x14ac:dyDescent="0.2">
      <c r="B98" s="109"/>
      <c r="C98" s="109"/>
      <c r="D98" s="109"/>
      <c r="E98" s="109"/>
    </row>
    <row r="99" spans="2:5" x14ac:dyDescent="0.2">
      <c r="B99" s="109"/>
      <c r="C99" s="109"/>
      <c r="D99" s="109"/>
      <c r="E99" s="109"/>
    </row>
    <row r="100" spans="2:5" x14ac:dyDescent="0.2">
      <c r="B100" s="109"/>
      <c r="C100" s="109"/>
      <c r="D100" s="109"/>
      <c r="E100" s="109"/>
    </row>
    <row r="101" spans="2:5" x14ac:dyDescent="0.2">
      <c r="B101" s="109"/>
      <c r="C101" s="109"/>
      <c r="D101" s="109"/>
      <c r="E101" s="109"/>
    </row>
    <row r="102" spans="2:5" x14ac:dyDescent="0.2">
      <c r="B102" s="109"/>
      <c r="C102" s="109"/>
      <c r="D102" s="109"/>
      <c r="E102" s="109"/>
    </row>
    <row r="103" spans="2:5" x14ac:dyDescent="0.2">
      <c r="B103" s="109"/>
      <c r="C103" s="109"/>
      <c r="D103" s="109"/>
      <c r="E103" s="109"/>
    </row>
    <row r="104" spans="2:5" x14ac:dyDescent="0.2">
      <c r="B104" s="109"/>
      <c r="C104" s="109"/>
      <c r="D104" s="109"/>
      <c r="E104" s="109"/>
    </row>
    <row r="105" spans="2:5" x14ac:dyDescent="0.2">
      <c r="B105" s="109"/>
      <c r="C105" s="109"/>
      <c r="D105" s="109"/>
      <c r="E105" s="109"/>
    </row>
    <row r="106" spans="2:5" x14ac:dyDescent="0.2">
      <c r="B106" s="109"/>
      <c r="C106" s="109"/>
      <c r="D106" s="109"/>
      <c r="E106" s="109"/>
    </row>
    <row r="107" spans="2:5" x14ac:dyDescent="0.2">
      <c r="B107" s="109"/>
      <c r="C107" s="109"/>
      <c r="D107" s="109"/>
      <c r="E107" s="109"/>
    </row>
    <row r="108" spans="2:5" x14ac:dyDescent="0.2">
      <c r="B108" s="109"/>
      <c r="C108" s="109"/>
      <c r="D108" s="109"/>
      <c r="E108" s="109"/>
    </row>
    <row r="109" spans="2:5" x14ac:dyDescent="0.2">
      <c r="B109" s="109"/>
      <c r="C109" s="109"/>
      <c r="D109" s="109"/>
      <c r="E109" s="109"/>
    </row>
    <row r="110" spans="2:5" x14ac:dyDescent="0.2">
      <c r="B110" s="109"/>
      <c r="C110" s="109"/>
      <c r="D110" s="109"/>
      <c r="E110" s="109"/>
    </row>
    <row r="111" spans="2:5" x14ac:dyDescent="0.2">
      <c r="B111" s="109"/>
      <c r="C111" s="109"/>
      <c r="D111" s="109"/>
      <c r="E111" s="109"/>
    </row>
    <row r="112" spans="2:5" x14ac:dyDescent="0.2">
      <c r="B112" s="109"/>
      <c r="C112" s="109"/>
      <c r="D112" s="109"/>
      <c r="E112" s="109"/>
    </row>
    <row r="113" spans="2:5" x14ac:dyDescent="0.2">
      <c r="B113" s="109"/>
      <c r="C113" s="109"/>
      <c r="D113" s="109"/>
      <c r="E113" s="109"/>
    </row>
    <row r="114" spans="2:5" x14ac:dyDescent="0.2">
      <c r="B114" s="109"/>
      <c r="C114" s="109"/>
      <c r="D114" s="109"/>
      <c r="E114" s="109"/>
    </row>
    <row r="115" spans="2:5" x14ac:dyDescent="0.2">
      <c r="B115" s="109"/>
      <c r="C115" s="109"/>
      <c r="D115" s="109"/>
      <c r="E115" s="109"/>
    </row>
    <row r="116" spans="2:5" x14ac:dyDescent="0.2">
      <c r="B116" s="109"/>
      <c r="C116" s="109"/>
      <c r="D116" s="109"/>
      <c r="E116" s="109"/>
    </row>
    <row r="117" spans="2:5" x14ac:dyDescent="0.2">
      <c r="B117" s="109"/>
      <c r="C117" s="109"/>
      <c r="D117" s="109"/>
      <c r="E117" s="109"/>
    </row>
    <row r="118" spans="2:5" x14ac:dyDescent="0.2">
      <c r="B118" s="109"/>
      <c r="C118" s="109"/>
      <c r="D118" s="109"/>
      <c r="E118" s="109"/>
    </row>
    <row r="119" spans="2:5" x14ac:dyDescent="0.2">
      <c r="B119" s="109"/>
      <c r="C119" s="109"/>
      <c r="D119" s="109"/>
      <c r="E119" s="109"/>
    </row>
    <row r="120" spans="2:5" x14ac:dyDescent="0.2">
      <c r="B120" s="109"/>
      <c r="C120" s="109"/>
      <c r="D120" s="109"/>
      <c r="E120" s="109"/>
    </row>
    <row r="121" spans="2:5" x14ac:dyDescent="0.2">
      <c r="B121" s="109"/>
      <c r="C121" s="109"/>
      <c r="D121" s="109"/>
      <c r="E121" s="109"/>
    </row>
    <row r="122" spans="2:5" x14ac:dyDescent="0.2">
      <c r="B122" s="109"/>
      <c r="C122" s="109"/>
      <c r="D122" s="109"/>
      <c r="E122" s="109"/>
    </row>
    <row r="123" spans="2:5" x14ac:dyDescent="0.2">
      <c r="B123" s="109"/>
      <c r="C123" s="109"/>
      <c r="D123" s="109"/>
      <c r="E123" s="109"/>
    </row>
    <row r="124" spans="2:5" x14ac:dyDescent="0.2">
      <c r="B124" s="109"/>
      <c r="C124" s="109"/>
      <c r="D124" s="109"/>
      <c r="E124" s="109"/>
    </row>
    <row r="125" spans="2:5" x14ac:dyDescent="0.2">
      <c r="B125" s="109"/>
      <c r="C125" s="109"/>
      <c r="D125" s="109"/>
      <c r="E125" s="109"/>
    </row>
    <row r="126" spans="2:5" x14ac:dyDescent="0.2">
      <c r="B126" s="109"/>
      <c r="C126" s="109"/>
      <c r="D126" s="109"/>
      <c r="E126" s="109"/>
    </row>
    <row r="127" spans="2:5" x14ac:dyDescent="0.2">
      <c r="B127" s="109"/>
      <c r="C127" s="109"/>
      <c r="D127" s="109"/>
      <c r="E127" s="109"/>
    </row>
    <row r="128" spans="2:5" x14ac:dyDescent="0.2">
      <c r="B128" s="109"/>
      <c r="C128" s="109"/>
      <c r="D128" s="109"/>
      <c r="E128" s="109"/>
    </row>
    <row r="129" spans="2:5" x14ac:dyDescent="0.2">
      <c r="B129" s="109"/>
      <c r="C129" s="109"/>
      <c r="D129" s="109"/>
      <c r="E129" s="109"/>
    </row>
    <row r="130" spans="2:5" x14ac:dyDescent="0.2">
      <c r="B130" s="109"/>
      <c r="C130" s="109"/>
      <c r="D130" s="109"/>
      <c r="E130" s="109"/>
    </row>
    <row r="131" spans="2:5" x14ac:dyDescent="0.2">
      <c r="B131" s="109"/>
      <c r="C131" s="109"/>
      <c r="D131" s="109"/>
      <c r="E131" s="109"/>
    </row>
    <row r="132" spans="2:5" x14ac:dyDescent="0.2">
      <c r="B132" s="109"/>
      <c r="C132" s="109"/>
      <c r="D132" s="109"/>
      <c r="E132" s="109"/>
    </row>
    <row r="133" spans="2:5" x14ac:dyDescent="0.2">
      <c r="B133" s="109"/>
      <c r="C133" s="109"/>
      <c r="D133" s="109"/>
      <c r="E133" s="109"/>
    </row>
    <row r="134" spans="2:5" x14ac:dyDescent="0.2">
      <c r="B134" s="109"/>
      <c r="C134" s="109"/>
      <c r="D134" s="109"/>
      <c r="E134" s="109"/>
    </row>
    <row r="135" spans="2:5" x14ac:dyDescent="0.2">
      <c r="B135" s="109"/>
      <c r="C135" s="109"/>
      <c r="D135" s="109"/>
      <c r="E135" s="109"/>
    </row>
    <row r="136" spans="2:5" x14ac:dyDescent="0.2">
      <c r="B136" s="109"/>
      <c r="C136" s="109"/>
      <c r="D136" s="109"/>
      <c r="E136" s="109"/>
    </row>
    <row r="137" spans="2:5" x14ac:dyDescent="0.2">
      <c r="B137" s="109"/>
      <c r="C137" s="109"/>
      <c r="D137" s="109"/>
      <c r="E137" s="109"/>
    </row>
    <row r="138" spans="2:5" x14ac:dyDescent="0.2">
      <c r="B138" s="109"/>
      <c r="C138" s="109"/>
      <c r="D138" s="109"/>
      <c r="E138" s="109"/>
    </row>
    <row r="139" spans="2:5" x14ac:dyDescent="0.2">
      <c r="B139" s="109"/>
      <c r="C139" s="109"/>
      <c r="D139" s="109"/>
      <c r="E139" s="109"/>
    </row>
    <row r="140" spans="2:5" x14ac:dyDescent="0.2">
      <c r="B140" s="109"/>
      <c r="C140" s="109"/>
      <c r="D140" s="109"/>
      <c r="E140" s="109"/>
    </row>
    <row r="141" spans="2:5" x14ac:dyDescent="0.2">
      <c r="B141" s="109"/>
      <c r="C141" s="109"/>
      <c r="D141" s="109"/>
      <c r="E141" s="109"/>
    </row>
    <row r="142" spans="2:5" x14ac:dyDescent="0.2">
      <c r="B142" s="109"/>
      <c r="C142" s="109"/>
      <c r="D142" s="109"/>
      <c r="E142" s="109"/>
    </row>
    <row r="143" spans="2:5" x14ac:dyDescent="0.2">
      <c r="B143" s="109"/>
      <c r="C143" s="109"/>
      <c r="D143" s="109"/>
      <c r="E143" s="109"/>
    </row>
    <row r="144" spans="2:5" x14ac:dyDescent="0.2">
      <c r="B144" s="109"/>
      <c r="C144" s="109"/>
      <c r="D144" s="109"/>
      <c r="E144" s="109"/>
    </row>
    <row r="145" spans="2:5" x14ac:dyDescent="0.2">
      <c r="B145" s="109"/>
      <c r="C145" s="109"/>
      <c r="D145" s="109"/>
      <c r="E145" s="109"/>
    </row>
    <row r="146" spans="2:5" x14ac:dyDescent="0.2">
      <c r="B146" s="109"/>
      <c r="C146" s="109"/>
      <c r="D146" s="109"/>
      <c r="E146" s="109"/>
    </row>
    <row r="147" spans="2:5" x14ac:dyDescent="0.2">
      <c r="B147" s="109"/>
      <c r="C147" s="109"/>
      <c r="D147" s="109"/>
      <c r="E147" s="109"/>
    </row>
    <row r="148" spans="2:5" x14ac:dyDescent="0.2">
      <c r="B148" s="109"/>
      <c r="C148" s="109"/>
      <c r="D148" s="109"/>
      <c r="E148" s="109"/>
    </row>
    <row r="149" spans="2:5" x14ac:dyDescent="0.2">
      <c r="B149" s="109"/>
      <c r="C149" s="109"/>
      <c r="D149" s="109"/>
      <c r="E149" s="109"/>
    </row>
    <row r="150" spans="2:5" x14ac:dyDescent="0.2">
      <c r="B150" s="109"/>
      <c r="C150" s="109"/>
      <c r="D150" s="109"/>
      <c r="E150" s="109"/>
    </row>
    <row r="151" spans="2:5" x14ac:dyDescent="0.2">
      <c r="B151" s="109"/>
      <c r="C151" s="109"/>
      <c r="D151" s="109"/>
      <c r="E151" s="109"/>
    </row>
    <row r="152" spans="2:5" x14ac:dyDescent="0.2">
      <c r="B152" s="109"/>
      <c r="C152" s="109"/>
      <c r="D152" s="109"/>
      <c r="E152" s="109"/>
    </row>
    <row r="153" spans="2:5" x14ac:dyDescent="0.2">
      <c r="B153" s="109"/>
      <c r="C153" s="109"/>
      <c r="D153" s="109"/>
      <c r="E153" s="109"/>
    </row>
    <row r="154" spans="2:5" x14ac:dyDescent="0.2">
      <c r="B154" s="109"/>
      <c r="C154" s="109"/>
      <c r="D154" s="109"/>
      <c r="E154" s="109"/>
    </row>
    <row r="155" spans="2:5" x14ac:dyDescent="0.2">
      <c r="B155" s="109"/>
      <c r="C155" s="109"/>
      <c r="D155" s="109"/>
      <c r="E155" s="109"/>
    </row>
    <row r="156" spans="2:5" x14ac:dyDescent="0.2">
      <c r="B156" s="109"/>
      <c r="C156" s="109"/>
      <c r="D156" s="109"/>
      <c r="E156" s="109"/>
    </row>
    <row r="157" spans="2:5" x14ac:dyDescent="0.2">
      <c r="B157" s="109"/>
      <c r="C157" s="109"/>
      <c r="D157" s="109"/>
      <c r="E157" s="109"/>
    </row>
    <row r="158" spans="2:5" x14ac:dyDescent="0.2">
      <c r="B158" s="109"/>
      <c r="C158" s="109"/>
      <c r="D158" s="109"/>
      <c r="E158" s="109"/>
    </row>
    <row r="159" spans="2:5" x14ac:dyDescent="0.2">
      <c r="B159" s="109"/>
      <c r="C159" s="109"/>
      <c r="D159" s="109"/>
      <c r="E159" s="109"/>
    </row>
    <row r="160" spans="2:5" x14ac:dyDescent="0.2">
      <c r="B160" s="109"/>
      <c r="C160" s="109"/>
      <c r="D160" s="109"/>
      <c r="E160" s="109"/>
    </row>
    <row r="161" spans="2:5" x14ac:dyDescent="0.2">
      <c r="B161" s="109"/>
      <c r="C161" s="109"/>
      <c r="D161" s="109"/>
      <c r="E161" s="109"/>
    </row>
    <row r="162" spans="2:5" x14ac:dyDescent="0.2">
      <c r="B162" s="109"/>
      <c r="C162" s="109"/>
      <c r="D162" s="109"/>
      <c r="E162" s="109"/>
    </row>
    <row r="163" spans="2:5" x14ac:dyDescent="0.2">
      <c r="B163" s="109"/>
      <c r="C163" s="109"/>
      <c r="D163" s="109"/>
      <c r="E163" s="109"/>
    </row>
    <row r="164" spans="2:5" x14ac:dyDescent="0.2">
      <c r="B164" s="109"/>
      <c r="C164" s="109"/>
      <c r="D164" s="109"/>
      <c r="E164" s="109"/>
    </row>
    <row r="165" spans="2:5" x14ac:dyDescent="0.2">
      <c r="B165" s="109"/>
      <c r="C165" s="109"/>
      <c r="D165" s="109"/>
      <c r="E165" s="109"/>
    </row>
    <row r="166" spans="2:5" x14ac:dyDescent="0.2">
      <c r="B166" s="109"/>
      <c r="C166" s="109"/>
      <c r="D166" s="109"/>
      <c r="E166" s="109"/>
    </row>
    <row r="167" spans="2:5" x14ac:dyDescent="0.2">
      <c r="B167" s="109"/>
      <c r="C167" s="109"/>
      <c r="D167" s="109"/>
      <c r="E167" s="109"/>
    </row>
    <row r="168" spans="2:5" x14ac:dyDescent="0.2">
      <c r="B168" s="109"/>
      <c r="C168" s="109"/>
      <c r="D168" s="109"/>
      <c r="E168" s="109"/>
    </row>
    <row r="169" spans="2:5" x14ac:dyDescent="0.2">
      <c r="B169" s="109"/>
      <c r="C169" s="109"/>
      <c r="D169" s="109"/>
      <c r="E169" s="109"/>
    </row>
    <row r="170" spans="2:5" x14ac:dyDescent="0.2">
      <c r="B170" s="109"/>
      <c r="C170" s="109"/>
      <c r="D170" s="109"/>
      <c r="E170" s="109"/>
    </row>
  </sheetData>
  <mergeCells count="2">
    <mergeCell ref="A1:J1"/>
    <mergeCell ref="A2:N2"/>
  </mergeCells>
  <printOptions horizontalCentered="1"/>
  <pageMargins left="0.98425196850393704" right="0.98425196850393704" top="0.98425196850393704" bottom="0.98425196850393704" header="0" footer="0"/>
  <pageSetup scale="95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X185"/>
  <sheetViews>
    <sheetView showGridLines="0" tabSelected="1" zoomScale="85" zoomScaleNormal="85" zoomScaleSheetLayoutView="115" workbookViewId="0">
      <pane xSplit="2" ySplit="7" topLeftCell="C8" activePane="bottomRight" state="frozen"/>
      <selection pane="topRight" activeCell="B1" sqref="B1"/>
      <selection pane="bottomLeft" activeCell="A11" sqref="A11"/>
      <selection pane="bottomRight" activeCell="B3" sqref="B3"/>
    </sheetView>
  </sheetViews>
  <sheetFormatPr baseColWidth="10" defaultColWidth="11.42578125" defaultRowHeight="12" customHeight="1" x14ac:dyDescent="0.2"/>
  <cols>
    <col min="1" max="1" width="2.28515625" style="203" customWidth="1"/>
    <col min="2" max="2" width="21.28515625" style="203" customWidth="1"/>
    <col min="3" max="6" width="11.42578125" style="204" customWidth="1"/>
    <col min="7" max="7" width="11.42578125" style="205" customWidth="1"/>
    <col min="8" max="9" width="11.42578125" style="204" customWidth="1"/>
    <col min="10" max="10" width="11.42578125" style="203" customWidth="1"/>
    <col min="11" max="12" width="11.42578125" style="261" customWidth="1"/>
    <col min="13" max="17" width="11.42578125" style="203" customWidth="1"/>
    <col min="18" max="16384" width="11.42578125" style="203"/>
  </cols>
  <sheetData>
    <row r="1" spans="2:24" ht="89.25" customHeight="1" x14ac:dyDescent="0.2"/>
    <row r="2" spans="2:24" ht="12" customHeight="1" x14ac:dyDescent="0.2">
      <c r="B2" s="268" t="s">
        <v>79</v>
      </c>
      <c r="C2" s="267"/>
      <c r="D2" s="267"/>
      <c r="E2" s="267"/>
      <c r="F2" s="267"/>
      <c r="G2" s="267"/>
      <c r="H2" s="267"/>
      <c r="I2" s="267"/>
    </row>
    <row r="3" spans="2:24" ht="12" customHeight="1" x14ac:dyDescent="0.2">
      <c r="B3" s="269" t="s">
        <v>146</v>
      </c>
      <c r="C3" s="267"/>
      <c r="D3" s="267"/>
      <c r="E3" s="267"/>
      <c r="F3" s="267"/>
      <c r="G3" s="267"/>
      <c r="H3" s="267"/>
      <c r="I3" s="267"/>
    </row>
    <row r="4" spans="2:24" s="206" customFormat="1" ht="19.5" customHeight="1" x14ac:dyDescent="0.25">
      <c r="B4" s="296" t="s">
        <v>23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2:24" s="207" customFormat="1" ht="24" customHeight="1" x14ac:dyDescent="0.2">
      <c r="B5" s="309" t="s">
        <v>69</v>
      </c>
      <c r="C5" s="307">
        <v>2009</v>
      </c>
      <c r="D5" s="307">
        <v>2010</v>
      </c>
      <c r="E5" s="307">
        <v>2011</v>
      </c>
      <c r="F5" s="307">
        <v>2012</v>
      </c>
      <c r="G5" s="307">
        <v>2013</v>
      </c>
      <c r="H5" s="307">
        <v>2014</v>
      </c>
      <c r="I5" s="307">
        <v>2015</v>
      </c>
      <c r="J5" s="307">
        <v>2016</v>
      </c>
      <c r="K5" s="307">
        <v>2017</v>
      </c>
      <c r="L5" s="307">
        <v>2018</v>
      </c>
      <c r="M5" s="307">
        <v>2019</v>
      </c>
      <c r="N5" s="305">
        <v>2020</v>
      </c>
      <c r="O5" s="305">
        <v>2021</v>
      </c>
      <c r="P5" s="305">
        <v>2022</v>
      </c>
      <c r="Q5" s="305" t="s">
        <v>145</v>
      </c>
    </row>
    <row r="6" spans="2:24" s="266" customFormat="1" ht="12" customHeight="1" x14ac:dyDescent="0.2">
      <c r="B6" s="310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6"/>
      <c r="O6" s="306"/>
      <c r="P6" s="306"/>
      <c r="Q6" s="306"/>
    </row>
    <row r="7" spans="2:24" s="266" customFormat="1" ht="4.5" customHeight="1" x14ac:dyDescent="0.2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</row>
    <row r="8" spans="2:24" s="266" customFormat="1" ht="12" customHeight="1" x14ac:dyDescent="0.2">
      <c r="B8" s="289" t="s">
        <v>18</v>
      </c>
      <c r="C8" s="290">
        <v>8096</v>
      </c>
      <c r="D8" s="290">
        <v>9406</v>
      </c>
      <c r="E8" s="290">
        <v>11195.195227927879</v>
      </c>
      <c r="F8" s="290">
        <v>14272.080424330639</v>
      </c>
      <c r="G8" s="291">
        <v>14415</v>
      </c>
      <c r="H8" s="291">
        <v>14220.000000000002</v>
      </c>
      <c r="I8" s="291">
        <v>13672</v>
      </c>
      <c r="J8" s="291">
        <v>16038</v>
      </c>
      <c r="K8" s="291">
        <v>17836</v>
      </c>
      <c r="L8" s="291">
        <v>18368</v>
      </c>
      <c r="M8" s="291">
        <v>18208</v>
      </c>
      <c r="N8" s="291">
        <v>17305</v>
      </c>
      <c r="O8" s="291">
        <v>18703</v>
      </c>
      <c r="P8" s="291">
        <v>24824</v>
      </c>
      <c r="Q8" s="291">
        <v>28838</v>
      </c>
      <c r="T8" s="297"/>
      <c r="U8" s="297"/>
      <c r="V8" s="297"/>
      <c r="W8" s="297"/>
      <c r="X8" s="297"/>
    </row>
    <row r="9" spans="2:24" ht="12" customHeight="1" x14ac:dyDescent="0.2">
      <c r="B9" s="273" t="s">
        <v>136</v>
      </c>
      <c r="C9" s="274">
        <v>2522</v>
      </c>
      <c r="D9" s="274">
        <v>2741</v>
      </c>
      <c r="E9" s="274">
        <v>3205.2385304371783</v>
      </c>
      <c r="F9" s="275">
        <v>3786.6032377615079</v>
      </c>
      <c r="G9" s="276">
        <v>3939</v>
      </c>
      <c r="H9" s="276">
        <v>3748.5467470853805</v>
      </c>
      <c r="I9" s="276">
        <v>2592</v>
      </c>
      <c r="J9" s="276">
        <v>3241</v>
      </c>
      <c r="K9" s="276">
        <v>3039</v>
      </c>
      <c r="L9" s="276">
        <v>2662</v>
      </c>
      <c r="M9" s="276">
        <v>1951</v>
      </c>
      <c r="N9" s="276">
        <v>2139</v>
      </c>
      <c r="O9" s="276">
        <v>1953</v>
      </c>
      <c r="P9" s="276">
        <v>3147</v>
      </c>
      <c r="Q9" s="276">
        <v>4173</v>
      </c>
    </row>
    <row r="10" spans="2:24" ht="12" customHeight="1" x14ac:dyDescent="0.2">
      <c r="B10" s="273" t="s">
        <v>142</v>
      </c>
      <c r="C10" s="274">
        <v>1420</v>
      </c>
      <c r="D10" s="274">
        <v>1717</v>
      </c>
      <c r="E10" s="274">
        <v>2271.9861935705007</v>
      </c>
      <c r="F10" s="275">
        <v>2392.1108697871518</v>
      </c>
      <c r="G10" s="276">
        <v>2503</v>
      </c>
      <c r="H10" s="276">
        <v>2450.3392710463936</v>
      </c>
      <c r="I10" s="276">
        <v>2773</v>
      </c>
      <c r="J10" s="276">
        <v>2983</v>
      </c>
      <c r="K10" s="276">
        <v>3324</v>
      </c>
      <c r="L10" s="276">
        <v>4338</v>
      </c>
      <c r="M10" s="276">
        <v>4553</v>
      </c>
      <c r="N10" s="276">
        <v>4331</v>
      </c>
      <c r="O10" s="276">
        <v>4525</v>
      </c>
      <c r="P10" s="276">
        <v>6982</v>
      </c>
      <c r="Q10" s="276">
        <v>8328</v>
      </c>
    </row>
    <row r="11" spans="2:24" ht="12" customHeight="1" x14ac:dyDescent="0.2">
      <c r="B11" s="273" t="s">
        <v>137</v>
      </c>
      <c r="C11" s="274">
        <v>822</v>
      </c>
      <c r="D11" s="274">
        <v>916</v>
      </c>
      <c r="E11" s="274">
        <v>2057.0317954069028</v>
      </c>
      <c r="F11" s="275">
        <v>1235.2004237223171</v>
      </c>
      <c r="G11" s="276">
        <v>1295</v>
      </c>
      <c r="H11" s="276">
        <v>1265.1676633822713</v>
      </c>
      <c r="I11" s="276">
        <v>1238</v>
      </c>
      <c r="J11" s="276">
        <v>1336</v>
      </c>
      <c r="K11" s="276">
        <v>1637</v>
      </c>
      <c r="L11" s="276">
        <v>1405</v>
      </c>
      <c r="M11" s="276">
        <v>1368</v>
      </c>
      <c r="N11" s="276">
        <v>1329</v>
      </c>
      <c r="O11" s="276">
        <v>1382</v>
      </c>
      <c r="P11" s="276">
        <v>1544</v>
      </c>
      <c r="Q11" s="276">
        <v>1548</v>
      </c>
    </row>
    <row r="12" spans="2:24" ht="12" customHeight="1" x14ac:dyDescent="0.2">
      <c r="B12" s="273" t="s">
        <v>138</v>
      </c>
      <c r="C12" s="274">
        <v>407</v>
      </c>
      <c r="D12" s="274">
        <v>511</v>
      </c>
      <c r="E12" s="274">
        <v>1176.8388974482807</v>
      </c>
      <c r="F12" s="275">
        <v>774.19318361725823</v>
      </c>
      <c r="G12" s="276">
        <v>978</v>
      </c>
      <c r="H12" s="276">
        <v>712.38273566736814</v>
      </c>
      <c r="I12" s="276">
        <v>642</v>
      </c>
      <c r="J12" s="276">
        <v>783</v>
      </c>
      <c r="K12" s="276">
        <v>934</v>
      </c>
      <c r="L12" s="276">
        <v>622</v>
      </c>
      <c r="M12" s="276">
        <v>541</v>
      </c>
      <c r="N12" s="276">
        <v>519</v>
      </c>
      <c r="O12" s="276">
        <v>509</v>
      </c>
      <c r="P12" s="276">
        <v>579</v>
      </c>
      <c r="Q12" s="276">
        <v>602</v>
      </c>
    </row>
    <row r="13" spans="2:24" ht="12" customHeight="1" x14ac:dyDescent="0.2">
      <c r="B13" s="273" t="s">
        <v>139</v>
      </c>
      <c r="C13" s="274">
        <v>1538</v>
      </c>
      <c r="D13" s="274">
        <v>1934</v>
      </c>
      <c r="E13" s="274">
        <v>624.09981106501607</v>
      </c>
      <c r="F13" s="275">
        <v>3318.6525871120948</v>
      </c>
      <c r="G13" s="276">
        <v>3543</v>
      </c>
      <c r="H13" s="276">
        <v>3261.2394832790937</v>
      </c>
      <c r="I13" s="276">
        <v>3074</v>
      </c>
      <c r="J13" s="276">
        <v>3751</v>
      </c>
      <c r="K13" s="276">
        <v>3869</v>
      </c>
      <c r="L13" s="276">
        <v>3847</v>
      </c>
      <c r="M13" s="276">
        <v>3852</v>
      </c>
      <c r="N13" s="276">
        <v>3066</v>
      </c>
      <c r="O13" s="276">
        <v>2941</v>
      </c>
      <c r="P13" s="276">
        <v>3304</v>
      </c>
      <c r="Q13" s="276">
        <v>3792</v>
      </c>
    </row>
    <row r="14" spans="2:24" ht="12" customHeight="1" x14ac:dyDescent="0.2">
      <c r="B14" s="277" t="s">
        <v>140</v>
      </c>
      <c r="C14" s="274"/>
      <c r="D14" s="274"/>
      <c r="E14" s="274"/>
      <c r="F14" s="275"/>
      <c r="G14" s="276"/>
      <c r="H14" s="276"/>
      <c r="I14" s="276">
        <v>298</v>
      </c>
      <c r="J14" s="276">
        <v>328</v>
      </c>
      <c r="K14" s="276">
        <v>577</v>
      </c>
      <c r="L14" s="276">
        <v>668</v>
      </c>
      <c r="M14" s="276">
        <v>617</v>
      </c>
      <c r="N14" s="276">
        <v>621</v>
      </c>
      <c r="O14" s="276">
        <v>1070</v>
      </c>
      <c r="P14" s="276">
        <v>1677</v>
      </c>
      <c r="Q14" s="276">
        <v>1957</v>
      </c>
    </row>
    <row r="15" spans="2:24" ht="12" customHeight="1" x14ac:dyDescent="0.2">
      <c r="B15" s="277" t="s">
        <v>141</v>
      </c>
      <c r="C15" s="274"/>
      <c r="D15" s="274"/>
      <c r="E15" s="274"/>
      <c r="F15" s="275"/>
      <c r="G15" s="276"/>
      <c r="H15" s="276"/>
      <c r="I15" s="276">
        <v>100</v>
      </c>
      <c r="J15" s="276">
        <v>104</v>
      </c>
      <c r="K15" s="276">
        <v>78</v>
      </c>
      <c r="L15" s="276">
        <v>307</v>
      </c>
      <c r="M15" s="276">
        <v>403</v>
      </c>
      <c r="N15" s="276">
        <v>432</v>
      </c>
      <c r="O15" s="276">
        <v>524</v>
      </c>
      <c r="P15" s="276">
        <v>602</v>
      </c>
      <c r="Q15" s="276">
        <v>662</v>
      </c>
    </row>
    <row r="16" spans="2:24" ht="12" customHeight="1" x14ac:dyDescent="0.2">
      <c r="B16" s="273" t="s">
        <v>68</v>
      </c>
      <c r="C16" s="278">
        <v>1387</v>
      </c>
      <c r="D16" s="278">
        <v>1587</v>
      </c>
      <c r="E16" s="278">
        <v>1860</v>
      </c>
      <c r="F16" s="278">
        <v>2765.3201223303099</v>
      </c>
      <c r="G16" s="278">
        <v>2157</v>
      </c>
      <c r="H16" s="276">
        <v>2782.3240995394931</v>
      </c>
      <c r="I16" s="276">
        <v>2955</v>
      </c>
      <c r="J16" s="276">
        <v>3512</v>
      </c>
      <c r="K16" s="276">
        <v>4378</v>
      </c>
      <c r="L16" s="276">
        <v>4519</v>
      </c>
      <c r="M16" s="276">
        <v>4923</v>
      </c>
      <c r="N16" s="276">
        <v>4868</v>
      </c>
      <c r="O16" s="276">
        <v>5799</v>
      </c>
      <c r="P16" s="276">
        <v>6989</v>
      </c>
      <c r="Q16" s="276">
        <v>7776</v>
      </c>
    </row>
    <row r="17" spans="2:17" ht="7.5" customHeight="1" x14ac:dyDescent="0.2">
      <c r="B17" s="279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</row>
    <row r="18" spans="2:17" s="266" customFormat="1" ht="12" customHeight="1" x14ac:dyDescent="0.2">
      <c r="B18" s="292" t="s">
        <v>17</v>
      </c>
      <c r="C18" s="293">
        <v>223</v>
      </c>
      <c r="D18" s="293">
        <v>267</v>
      </c>
      <c r="E18" s="293">
        <v>316.36363636363637</v>
      </c>
      <c r="F18" s="293">
        <v>361</v>
      </c>
      <c r="G18" s="293">
        <v>488</v>
      </c>
      <c r="H18" s="293">
        <v>518.00000000000034</v>
      </c>
      <c r="I18" s="294">
        <v>528</v>
      </c>
      <c r="J18" s="295">
        <v>603</v>
      </c>
      <c r="K18" s="294">
        <v>722</v>
      </c>
      <c r="L18" s="294">
        <v>755</v>
      </c>
      <c r="M18" s="294">
        <v>719</v>
      </c>
      <c r="N18" s="294">
        <v>685</v>
      </c>
      <c r="O18" s="294">
        <v>704</v>
      </c>
      <c r="P18" s="294">
        <v>930</v>
      </c>
      <c r="Q18" s="294">
        <v>1194</v>
      </c>
    </row>
    <row r="19" spans="2:17" ht="12" customHeight="1" x14ac:dyDescent="0.2">
      <c r="B19" s="273" t="s">
        <v>136</v>
      </c>
      <c r="C19" s="274">
        <v>46</v>
      </c>
      <c r="D19" s="274">
        <v>59</v>
      </c>
      <c r="E19" s="274">
        <v>76.127272727272725</v>
      </c>
      <c r="F19" s="275">
        <v>82</v>
      </c>
      <c r="G19" s="276">
        <v>111</v>
      </c>
      <c r="H19" s="280">
        <v>131.226666666667</v>
      </c>
      <c r="I19" s="276">
        <v>82</v>
      </c>
      <c r="J19" s="276">
        <v>130</v>
      </c>
      <c r="K19" s="276">
        <v>86</v>
      </c>
      <c r="L19" s="276">
        <v>80</v>
      </c>
      <c r="M19" s="276">
        <v>81</v>
      </c>
      <c r="N19" s="276">
        <v>84</v>
      </c>
      <c r="O19" s="276">
        <v>82</v>
      </c>
      <c r="P19" s="276">
        <v>115</v>
      </c>
      <c r="Q19" s="276">
        <v>204</v>
      </c>
    </row>
    <row r="20" spans="2:17" ht="12" customHeight="1" x14ac:dyDescent="0.2">
      <c r="B20" s="273" t="s">
        <v>142</v>
      </c>
      <c r="C20" s="274">
        <v>46</v>
      </c>
      <c r="D20" s="274">
        <v>52</v>
      </c>
      <c r="E20" s="274">
        <v>43.090909090909086</v>
      </c>
      <c r="F20" s="275">
        <v>55</v>
      </c>
      <c r="G20" s="276">
        <v>85</v>
      </c>
      <c r="H20" s="280">
        <v>110.50666666666667</v>
      </c>
      <c r="I20" s="276">
        <v>134</v>
      </c>
      <c r="J20" s="276">
        <v>140</v>
      </c>
      <c r="K20" s="276">
        <v>143</v>
      </c>
      <c r="L20" s="276">
        <v>213</v>
      </c>
      <c r="M20" s="276">
        <v>244</v>
      </c>
      <c r="N20" s="276">
        <v>245</v>
      </c>
      <c r="O20" s="276">
        <v>292</v>
      </c>
      <c r="P20" s="276">
        <v>397</v>
      </c>
      <c r="Q20" s="276">
        <v>487</v>
      </c>
    </row>
    <row r="21" spans="2:17" ht="12" customHeight="1" x14ac:dyDescent="0.2">
      <c r="B21" s="273" t="s">
        <v>137</v>
      </c>
      <c r="C21" s="274">
        <v>24</v>
      </c>
      <c r="D21" s="274">
        <v>29</v>
      </c>
      <c r="E21" s="274">
        <v>71.818181818181813</v>
      </c>
      <c r="F21" s="275">
        <v>36</v>
      </c>
      <c r="G21" s="276">
        <v>46</v>
      </c>
      <c r="H21" s="280">
        <v>51.800000000000004</v>
      </c>
      <c r="I21" s="276">
        <v>60</v>
      </c>
      <c r="J21" s="276">
        <v>68</v>
      </c>
      <c r="K21" s="276">
        <v>72</v>
      </c>
      <c r="L21" s="276">
        <v>81</v>
      </c>
      <c r="M21" s="276">
        <v>56</v>
      </c>
      <c r="N21" s="276">
        <v>59</v>
      </c>
      <c r="O21" s="276">
        <v>60</v>
      </c>
      <c r="P21" s="276">
        <v>59</v>
      </c>
      <c r="Q21" s="276">
        <v>49</v>
      </c>
    </row>
    <row r="22" spans="2:17" ht="12" customHeight="1" x14ac:dyDescent="0.2">
      <c r="B22" s="273" t="s">
        <v>138</v>
      </c>
      <c r="C22" s="274">
        <v>8</v>
      </c>
      <c r="D22" s="274">
        <v>14</v>
      </c>
      <c r="E22" s="274">
        <v>37.345454545454544</v>
      </c>
      <c r="F22" s="275">
        <v>24</v>
      </c>
      <c r="G22" s="276">
        <v>35</v>
      </c>
      <c r="H22" s="280">
        <v>27.626666666666669</v>
      </c>
      <c r="I22" s="276">
        <v>37</v>
      </c>
      <c r="J22" s="276">
        <v>40</v>
      </c>
      <c r="K22" s="276">
        <v>48</v>
      </c>
      <c r="L22" s="276">
        <v>16</v>
      </c>
      <c r="M22" s="276">
        <v>19</v>
      </c>
      <c r="N22" s="276">
        <v>11</v>
      </c>
      <c r="O22" s="276">
        <v>9</v>
      </c>
      <c r="P22" s="276">
        <v>11</v>
      </c>
      <c r="Q22" s="276">
        <v>13</v>
      </c>
    </row>
    <row r="23" spans="2:17" ht="12" customHeight="1" x14ac:dyDescent="0.2">
      <c r="B23" s="273" t="s">
        <v>139</v>
      </c>
      <c r="C23" s="274">
        <v>33</v>
      </c>
      <c r="D23" s="274">
        <v>47</v>
      </c>
      <c r="E23" s="274">
        <v>22.981818181818181</v>
      </c>
      <c r="F23" s="275">
        <v>64</v>
      </c>
      <c r="G23" s="276">
        <v>88</v>
      </c>
      <c r="H23" s="280">
        <v>57.55555555555555</v>
      </c>
      <c r="I23" s="276">
        <v>61</v>
      </c>
      <c r="J23" s="276">
        <v>84</v>
      </c>
      <c r="K23" s="276">
        <v>181</v>
      </c>
      <c r="L23" s="276">
        <v>76</v>
      </c>
      <c r="M23" s="276">
        <v>47</v>
      </c>
      <c r="N23" s="276">
        <v>38</v>
      </c>
      <c r="O23" s="276">
        <v>20</v>
      </c>
      <c r="P23" s="276">
        <v>18</v>
      </c>
      <c r="Q23" s="276">
        <v>20</v>
      </c>
    </row>
    <row r="24" spans="2:17" ht="12" customHeight="1" x14ac:dyDescent="0.2">
      <c r="B24" s="277" t="s">
        <v>140</v>
      </c>
      <c r="C24" s="274"/>
      <c r="D24" s="274"/>
      <c r="E24" s="274"/>
      <c r="F24" s="275"/>
      <c r="G24" s="276"/>
      <c r="H24" s="280"/>
      <c r="I24" s="276">
        <v>18</v>
      </c>
      <c r="J24" s="276">
        <v>15</v>
      </c>
      <c r="K24" s="276">
        <v>51</v>
      </c>
      <c r="L24" s="276">
        <v>29</v>
      </c>
      <c r="M24" s="276">
        <v>23</v>
      </c>
      <c r="N24" s="276">
        <v>18</v>
      </c>
      <c r="O24" s="276">
        <v>21</v>
      </c>
      <c r="P24" s="276">
        <v>40</v>
      </c>
      <c r="Q24" s="276">
        <v>60</v>
      </c>
    </row>
    <row r="25" spans="2:17" ht="12" customHeight="1" x14ac:dyDescent="0.2">
      <c r="B25" s="277" t="s">
        <v>141</v>
      </c>
      <c r="C25" s="274"/>
      <c r="D25" s="274"/>
      <c r="E25" s="274"/>
      <c r="F25" s="275"/>
      <c r="G25" s="276"/>
      <c r="H25" s="280"/>
      <c r="I25" s="276">
        <v>15</v>
      </c>
      <c r="J25" s="276">
        <v>19</v>
      </c>
      <c r="K25" s="276">
        <v>16</v>
      </c>
      <c r="L25" s="276">
        <v>28</v>
      </c>
      <c r="M25" s="276">
        <v>27</v>
      </c>
      <c r="N25" s="276">
        <v>20</v>
      </c>
      <c r="O25" s="276">
        <v>32</v>
      </c>
      <c r="P25" s="276">
        <v>32</v>
      </c>
      <c r="Q25" s="276">
        <v>32</v>
      </c>
    </row>
    <row r="26" spans="2:17" ht="12" customHeight="1" x14ac:dyDescent="0.2">
      <c r="B26" s="273" t="s">
        <v>68</v>
      </c>
      <c r="C26" s="274">
        <v>66</v>
      </c>
      <c r="D26" s="274">
        <v>66</v>
      </c>
      <c r="E26" s="274">
        <v>65</v>
      </c>
      <c r="F26" s="275">
        <v>100</v>
      </c>
      <c r="G26" s="276">
        <v>123</v>
      </c>
      <c r="H26" s="281">
        <v>139.28444444444446</v>
      </c>
      <c r="I26" s="276">
        <v>121</v>
      </c>
      <c r="J26" s="276">
        <v>107</v>
      </c>
      <c r="K26" s="276">
        <v>125</v>
      </c>
      <c r="L26" s="276">
        <v>232</v>
      </c>
      <c r="M26" s="276">
        <v>222</v>
      </c>
      <c r="N26" s="276">
        <v>210</v>
      </c>
      <c r="O26" s="276">
        <v>188</v>
      </c>
      <c r="P26" s="276">
        <v>258</v>
      </c>
      <c r="Q26" s="276">
        <v>329</v>
      </c>
    </row>
    <row r="27" spans="2:17" ht="7.5" customHeight="1" x14ac:dyDescent="0.2">
      <c r="B27" s="273"/>
      <c r="C27" s="274"/>
      <c r="D27" s="274"/>
      <c r="E27" s="274"/>
      <c r="F27" s="274"/>
      <c r="G27" s="276"/>
      <c r="H27" s="274"/>
      <c r="I27" s="274"/>
      <c r="J27" s="274"/>
      <c r="K27" s="274"/>
      <c r="L27" s="274"/>
      <c r="M27" s="274"/>
      <c r="N27" s="274"/>
      <c r="O27" s="274"/>
      <c r="P27" s="274"/>
      <c r="Q27" s="274"/>
    </row>
    <row r="28" spans="2:17" s="266" customFormat="1" ht="12" customHeight="1" x14ac:dyDescent="0.2">
      <c r="B28" s="292" t="s">
        <v>16</v>
      </c>
      <c r="C28" s="293">
        <v>1897</v>
      </c>
      <c r="D28" s="293">
        <v>1971</v>
      </c>
      <c r="E28" s="293">
        <v>2557.6384953590618</v>
      </c>
      <c r="F28" s="293">
        <v>3238</v>
      </c>
      <c r="G28" s="293">
        <v>2909</v>
      </c>
      <c r="H28" s="293">
        <v>2870</v>
      </c>
      <c r="I28" s="294">
        <v>2674</v>
      </c>
      <c r="J28" s="293">
        <v>3312</v>
      </c>
      <c r="K28" s="294">
        <v>3754</v>
      </c>
      <c r="L28" s="294">
        <v>4073</v>
      </c>
      <c r="M28" s="294">
        <v>3752</v>
      </c>
      <c r="N28" s="294">
        <v>3201</v>
      </c>
      <c r="O28" s="294">
        <v>3927</v>
      </c>
      <c r="P28" s="294">
        <v>5586</v>
      </c>
      <c r="Q28" s="294">
        <v>5827</v>
      </c>
    </row>
    <row r="29" spans="2:17" ht="12" customHeight="1" x14ac:dyDescent="0.2">
      <c r="B29" s="273" t="s">
        <v>136</v>
      </c>
      <c r="C29" s="274">
        <v>702</v>
      </c>
      <c r="D29" s="274">
        <v>714</v>
      </c>
      <c r="E29" s="274">
        <v>826.00781631656082</v>
      </c>
      <c r="F29" s="275">
        <v>1058</v>
      </c>
      <c r="G29" s="276">
        <v>991</v>
      </c>
      <c r="H29" s="282">
        <v>878.17957746478862</v>
      </c>
      <c r="I29" s="276">
        <v>521</v>
      </c>
      <c r="J29" s="276">
        <v>708</v>
      </c>
      <c r="K29" s="276">
        <v>736</v>
      </c>
      <c r="L29" s="276">
        <v>597</v>
      </c>
      <c r="M29" s="276">
        <v>251</v>
      </c>
      <c r="N29" s="276">
        <v>302</v>
      </c>
      <c r="O29" s="276">
        <v>348</v>
      </c>
      <c r="P29" s="276">
        <v>552</v>
      </c>
      <c r="Q29" s="276">
        <v>682</v>
      </c>
    </row>
    <row r="30" spans="2:17" ht="12" customHeight="1" x14ac:dyDescent="0.2">
      <c r="B30" s="273" t="s">
        <v>142</v>
      </c>
      <c r="C30" s="274">
        <v>217</v>
      </c>
      <c r="D30" s="274">
        <v>214</v>
      </c>
      <c r="E30" s="274">
        <v>431.12359550561797</v>
      </c>
      <c r="F30" s="275">
        <v>373</v>
      </c>
      <c r="G30" s="276">
        <v>306</v>
      </c>
      <c r="H30" s="282">
        <v>388.05633802816897</v>
      </c>
      <c r="I30" s="276">
        <v>391</v>
      </c>
      <c r="J30" s="276">
        <v>471</v>
      </c>
      <c r="K30" s="276">
        <v>587</v>
      </c>
      <c r="L30" s="276">
        <v>810</v>
      </c>
      <c r="M30" s="276">
        <v>797</v>
      </c>
      <c r="N30" s="276">
        <v>832</v>
      </c>
      <c r="O30" s="276">
        <v>1002</v>
      </c>
      <c r="P30" s="276">
        <v>1347</v>
      </c>
      <c r="Q30" s="276">
        <v>1570</v>
      </c>
    </row>
    <row r="31" spans="2:17" ht="12" customHeight="1" x14ac:dyDescent="0.2">
      <c r="B31" s="273" t="s">
        <v>137</v>
      </c>
      <c r="C31" s="274">
        <v>269</v>
      </c>
      <c r="D31" s="274">
        <v>279</v>
      </c>
      <c r="E31" s="274">
        <v>318.65657059110896</v>
      </c>
      <c r="F31" s="275">
        <v>303</v>
      </c>
      <c r="G31" s="276">
        <v>303</v>
      </c>
      <c r="H31" s="282">
        <v>380.98239436619713</v>
      </c>
      <c r="I31" s="276">
        <v>388</v>
      </c>
      <c r="J31" s="276">
        <v>407</v>
      </c>
      <c r="K31" s="276">
        <v>576</v>
      </c>
      <c r="L31" s="276">
        <v>452</v>
      </c>
      <c r="M31" s="276">
        <v>425</v>
      </c>
      <c r="N31" s="276">
        <v>364</v>
      </c>
      <c r="O31" s="276">
        <v>358</v>
      </c>
      <c r="P31" s="276">
        <v>373</v>
      </c>
      <c r="Q31" s="276">
        <v>371</v>
      </c>
    </row>
    <row r="32" spans="2:17" ht="12" customHeight="1" x14ac:dyDescent="0.2">
      <c r="B32" s="273" t="s">
        <v>138</v>
      </c>
      <c r="C32" s="274">
        <v>87</v>
      </c>
      <c r="D32" s="274">
        <v>104</v>
      </c>
      <c r="E32" s="274">
        <v>359.89447972642893</v>
      </c>
      <c r="F32" s="275">
        <v>168</v>
      </c>
      <c r="G32" s="276">
        <v>165</v>
      </c>
      <c r="H32" s="282">
        <v>188.97535211267603</v>
      </c>
      <c r="I32" s="276">
        <v>156</v>
      </c>
      <c r="J32" s="276">
        <v>194</v>
      </c>
      <c r="K32" s="276">
        <v>481</v>
      </c>
      <c r="L32" s="276">
        <v>172</v>
      </c>
      <c r="M32" s="276">
        <v>170</v>
      </c>
      <c r="N32" s="276">
        <v>126</v>
      </c>
      <c r="O32" s="276">
        <v>148</v>
      </c>
      <c r="P32" s="276">
        <v>185</v>
      </c>
      <c r="Q32" s="276">
        <v>192</v>
      </c>
    </row>
    <row r="33" spans="2:17" ht="12" customHeight="1" x14ac:dyDescent="0.2">
      <c r="B33" s="273" t="s">
        <v>139</v>
      </c>
      <c r="C33" s="274">
        <v>270</v>
      </c>
      <c r="D33" s="274">
        <v>267</v>
      </c>
      <c r="E33" s="274">
        <v>149.95603321934539</v>
      </c>
      <c r="F33" s="275">
        <v>642</v>
      </c>
      <c r="G33" s="276">
        <v>585</v>
      </c>
      <c r="H33" s="282">
        <v>422.41549295774649</v>
      </c>
      <c r="I33" s="276">
        <v>408</v>
      </c>
      <c r="J33" s="276">
        <v>570</v>
      </c>
      <c r="K33" s="276">
        <v>202</v>
      </c>
      <c r="L33" s="276">
        <v>727</v>
      </c>
      <c r="M33" s="276">
        <v>676</v>
      </c>
      <c r="N33" s="276">
        <v>433</v>
      </c>
      <c r="O33" s="276">
        <v>488</v>
      </c>
      <c r="P33" s="276">
        <v>639</v>
      </c>
      <c r="Q33" s="276">
        <v>645</v>
      </c>
    </row>
    <row r="34" spans="2:17" ht="12" customHeight="1" x14ac:dyDescent="0.2">
      <c r="B34" s="277" t="s">
        <v>140</v>
      </c>
      <c r="C34" s="274"/>
      <c r="D34" s="274"/>
      <c r="E34" s="274"/>
      <c r="F34" s="275"/>
      <c r="G34" s="276"/>
      <c r="H34" s="282"/>
      <c r="I34" s="276">
        <v>84</v>
      </c>
      <c r="J34" s="276">
        <v>102</v>
      </c>
      <c r="K34" s="276">
        <v>214</v>
      </c>
      <c r="L34" s="276">
        <v>173</v>
      </c>
      <c r="M34" s="276">
        <v>162</v>
      </c>
      <c r="N34" s="276">
        <v>134</v>
      </c>
      <c r="O34" s="276">
        <v>324</v>
      </c>
      <c r="P34" s="276">
        <v>481</v>
      </c>
      <c r="Q34" s="276">
        <v>435</v>
      </c>
    </row>
    <row r="35" spans="2:17" ht="12" customHeight="1" x14ac:dyDescent="0.2">
      <c r="B35" s="277" t="s">
        <v>141</v>
      </c>
      <c r="C35" s="274"/>
      <c r="D35" s="274"/>
      <c r="E35" s="274"/>
      <c r="F35" s="275"/>
      <c r="G35" s="276"/>
      <c r="H35" s="282"/>
      <c r="I35" s="276">
        <v>34</v>
      </c>
      <c r="J35" s="276">
        <v>35</v>
      </c>
      <c r="K35" s="276">
        <v>0</v>
      </c>
      <c r="L35" s="276">
        <v>100</v>
      </c>
      <c r="M35" s="276">
        <v>147</v>
      </c>
      <c r="N35" s="276">
        <v>138</v>
      </c>
      <c r="O35" s="276">
        <v>172</v>
      </c>
      <c r="P35" s="276">
        <v>206</v>
      </c>
      <c r="Q35" s="276">
        <v>217</v>
      </c>
    </row>
    <row r="36" spans="2:17" ht="12" customHeight="1" x14ac:dyDescent="0.2">
      <c r="B36" s="273" t="s">
        <v>68</v>
      </c>
      <c r="C36" s="274">
        <v>352</v>
      </c>
      <c r="D36" s="274">
        <v>393</v>
      </c>
      <c r="E36" s="274">
        <v>472</v>
      </c>
      <c r="F36" s="274">
        <v>694</v>
      </c>
      <c r="G36" s="274">
        <v>559</v>
      </c>
      <c r="H36" s="274">
        <v>611.39084507042253</v>
      </c>
      <c r="I36" s="276">
        <v>692</v>
      </c>
      <c r="J36" s="276">
        <v>825</v>
      </c>
      <c r="K36" s="276">
        <v>958</v>
      </c>
      <c r="L36" s="276">
        <v>1042</v>
      </c>
      <c r="M36" s="276">
        <v>1124</v>
      </c>
      <c r="N36" s="276">
        <v>872</v>
      </c>
      <c r="O36" s="276">
        <v>1087</v>
      </c>
      <c r="P36" s="276">
        <v>1803</v>
      </c>
      <c r="Q36" s="276">
        <v>1715</v>
      </c>
    </row>
    <row r="37" spans="2:17" ht="7.5" customHeight="1" x14ac:dyDescent="0.2">
      <c r="B37" s="279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</row>
    <row r="38" spans="2:17" s="266" customFormat="1" ht="12" customHeight="1" x14ac:dyDescent="0.2">
      <c r="B38" s="292" t="s">
        <v>15</v>
      </c>
      <c r="C38" s="293">
        <v>1745</v>
      </c>
      <c r="D38" s="293">
        <v>2000</v>
      </c>
      <c r="E38" s="293">
        <v>2108.3450025367829</v>
      </c>
      <c r="F38" s="293">
        <v>2332</v>
      </c>
      <c r="G38" s="293">
        <v>2473</v>
      </c>
      <c r="H38" s="293">
        <v>2280</v>
      </c>
      <c r="I38" s="294">
        <v>2322</v>
      </c>
      <c r="J38" s="293">
        <v>2690</v>
      </c>
      <c r="K38" s="294">
        <v>2838</v>
      </c>
      <c r="L38" s="294">
        <v>2660</v>
      </c>
      <c r="M38" s="294">
        <v>2648</v>
      </c>
      <c r="N38" s="294">
        <v>2633</v>
      </c>
      <c r="O38" s="294">
        <v>2689</v>
      </c>
      <c r="P38" s="294">
        <v>3421</v>
      </c>
      <c r="Q38" s="294">
        <v>4089</v>
      </c>
    </row>
    <row r="39" spans="2:17" ht="12" customHeight="1" x14ac:dyDescent="0.2">
      <c r="B39" s="273" t="s">
        <v>136</v>
      </c>
      <c r="C39" s="274">
        <v>678</v>
      </c>
      <c r="D39" s="274">
        <v>670</v>
      </c>
      <c r="E39" s="274">
        <v>679.13749365804154</v>
      </c>
      <c r="F39" s="275">
        <v>713</v>
      </c>
      <c r="G39" s="276">
        <v>868</v>
      </c>
      <c r="H39" s="282">
        <v>800.2587949858472</v>
      </c>
      <c r="I39" s="276">
        <v>604</v>
      </c>
      <c r="J39" s="276">
        <v>700</v>
      </c>
      <c r="K39" s="276">
        <v>537</v>
      </c>
      <c r="L39" s="276">
        <v>389</v>
      </c>
      <c r="M39" s="276">
        <v>355</v>
      </c>
      <c r="N39" s="276">
        <v>382</v>
      </c>
      <c r="O39" s="276">
        <v>297</v>
      </c>
      <c r="P39" s="276">
        <v>532</v>
      </c>
      <c r="Q39" s="276">
        <v>754</v>
      </c>
    </row>
    <row r="40" spans="2:17" ht="12" customHeight="1" x14ac:dyDescent="0.2">
      <c r="B40" s="273" t="s">
        <v>142</v>
      </c>
      <c r="C40" s="274">
        <v>333</v>
      </c>
      <c r="D40" s="274">
        <v>479</v>
      </c>
      <c r="E40" s="274">
        <v>317.64383561643837</v>
      </c>
      <c r="F40" s="275">
        <v>474</v>
      </c>
      <c r="G40" s="276">
        <v>488</v>
      </c>
      <c r="H40" s="282">
        <v>442.53942579862519</v>
      </c>
      <c r="I40" s="276">
        <v>618</v>
      </c>
      <c r="J40" s="276">
        <v>532</v>
      </c>
      <c r="K40" s="276">
        <v>593</v>
      </c>
      <c r="L40" s="276">
        <v>753</v>
      </c>
      <c r="M40" s="276">
        <v>754</v>
      </c>
      <c r="N40" s="276">
        <v>771</v>
      </c>
      <c r="O40" s="276">
        <v>689</v>
      </c>
      <c r="P40" s="276">
        <v>946</v>
      </c>
      <c r="Q40" s="276">
        <v>1157</v>
      </c>
    </row>
    <row r="41" spans="2:17" ht="12" customHeight="1" x14ac:dyDescent="0.2">
      <c r="B41" s="273" t="s">
        <v>137</v>
      </c>
      <c r="C41" s="274">
        <v>136</v>
      </c>
      <c r="D41" s="274">
        <v>167</v>
      </c>
      <c r="E41" s="274">
        <v>503.73820395738198</v>
      </c>
      <c r="F41" s="275">
        <v>215</v>
      </c>
      <c r="G41" s="276">
        <v>228</v>
      </c>
      <c r="H41" s="282">
        <v>210.20622725434697</v>
      </c>
      <c r="I41" s="276">
        <v>208</v>
      </c>
      <c r="J41" s="276">
        <v>224</v>
      </c>
      <c r="K41" s="276">
        <v>468</v>
      </c>
      <c r="L41" s="276">
        <v>223</v>
      </c>
      <c r="M41" s="276">
        <v>232</v>
      </c>
      <c r="N41" s="276">
        <v>247</v>
      </c>
      <c r="O41" s="276">
        <v>261</v>
      </c>
      <c r="P41" s="276">
        <v>256</v>
      </c>
      <c r="Q41" s="276">
        <v>258</v>
      </c>
    </row>
    <row r="42" spans="2:17" ht="12" customHeight="1" x14ac:dyDescent="0.2">
      <c r="B42" s="273" t="s">
        <v>138</v>
      </c>
      <c r="C42" s="274">
        <v>89</v>
      </c>
      <c r="D42" s="274">
        <v>125</v>
      </c>
      <c r="E42" s="274">
        <v>210.69304921359713</v>
      </c>
      <c r="F42" s="275">
        <v>140</v>
      </c>
      <c r="G42" s="276">
        <v>178</v>
      </c>
      <c r="H42" s="282">
        <v>132.76182773958755</v>
      </c>
      <c r="I42" s="276">
        <v>121</v>
      </c>
      <c r="J42" s="276">
        <v>150</v>
      </c>
      <c r="K42" s="276">
        <v>99</v>
      </c>
      <c r="L42" s="276">
        <v>128</v>
      </c>
      <c r="M42" s="276">
        <v>117</v>
      </c>
      <c r="N42" s="276">
        <v>109</v>
      </c>
      <c r="O42" s="276">
        <v>95</v>
      </c>
      <c r="P42" s="276">
        <v>105</v>
      </c>
      <c r="Q42" s="276">
        <v>110</v>
      </c>
    </row>
    <row r="43" spans="2:17" ht="12" customHeight="1" x14ac:dyDescent="0.2">
      <c r="B43" s="273" t="s">
        <v>139</v>
      </c>
      <c r="C43" s="274">
        <v>215</v>
      </c>
      <c r="D43" s="274">
        <v>304</v>
      </c>
      <c r="E43" s="274">
        <v>125.13242009132419</v>
      </c>
      <c r="F43" s="275">
        <v>363</v>
      </c>
      <c r="G43" s="276">
        <v>378</v>
      </c>
      <c r="H43" s="282">
        <v>318.07521229276182</v>
      </c>
      <c r="I43" s="276">
        <v>306</v>
      </c>
      <c r="J43" s="276">
        <v>419</v>
      </c>
      <c r="K43" s="276">
        <v>555</v>
      </c>
      <c r="L43" s="276">
        <v>438</v>
      </c>
      <c r="M43" s="276">
        <v>455</v>
      </c>
      <c r="N43" s="276">
        <v>397</v>
      </c>
      <c r="O43" s="276">
        <v>340</v>
      </c>
      <c r="P43" s="276">
        <v>361</v>
      </c>
      <c r="Q43" s="276">
        <v>394</v>
      </c>
    </row>
    <row r="44" spans="2:17" ht="12" customHeight="1" x14ac:dyDescent="0.2">
      <c r="B44" s="277" t="s">
        <v>140</v>
      </c>
      <c r="C44" s="274"/>
      <c r="D44" s="274"/>
      <c r="E44" s="274"/>
      <c r="F44" s="275"/>
      <c r="G44" s="276"/>
      <c r="H44" s="282"/>
      <c r="I44" s="276">
        <v>51</v>
      </c>
      <c r="J44" s="276">
        <v>57</v>
      </c>
      <c r="K44" s="276">
        <v>169</v>
      </c>
      <c r="L44" s="276">
        <v>107</v>
      </c>
      <c r="M44" s="276">
        <v>93</v>
      </c>
      <c r="N44" s="276">
        <v>98</v>
      </c>
      <c r="O44" s="276">
        <v>126</v>
      </c>
      <c r="P44" s="276">
        <v>179</v>
      </c>
      <c r="Q44" s="276">
        <v>244</v>
      </c>
    </row>
    <row r="45" spans="2:17" ht="12" customHeight="1" x14ac:dyDescent="0.2">
      <c r="B45" s="277" t="s">
        <v>141</v>
      </c>
      <c r="C45" s="274"/>
      <c r="D45" s="274"/>
      <c r="E45" s="274"/>
      <c r="F45" s="275"/>
      <c r="G45" s="276"/>
      <c r="H45" s="282"/>
      <c r="I45" s="276">
        <v>17</v>
      </c>
      <c r="J45" s="276">
        <v>17</v>
      </c>
      <c r="K45" s="276">
        <v>43</v>
      </c>
      <c r="L45" s="276">
        <v>63</v>
      </c>
      <c r="M45" s="276">
        <v>74</v>
      </c>
      <c r="N45" s="276">
        <v>87</v>
      </c>
      <c r="O45" s="276">
        <v>109</v>
      </c>
      <c r="P45" s="276">
        <v>114</v>
      </c>
      <c r="Q45" s="276">
        <v>147</v>
      </c>
    </row>
    <row r="46" spans="2:17" ht="12" customHeight="1" x14ac:dyDescent="0.2">
      <c r="B46" s="273" t="s">
        <v>68</v>
      </c>
      <c r="C46" s="274">
        <v>294</v>
      </c>
      <c r="D46" s="274">
        <v>255</v>
      </c>
      <c r="E46" s="274">
        <v>272</v>
      </c>
      <c r="F46" s="274">
        <v>427</v>
      </c>
      <c r="G46" s="274">
        <v>333</v>
      </c>
      <c r="H46" s="274">
        <v>376.15851192883133</v>
      </c>
      <c r="I46" s="276">
        <v>397</v>
      </c>
      <c r="J46" s="276">
        <v>591</v>
      </c>
      <c r="K46" s="276">
        <v>374</v>
      </c>
      <c r="L46" s="276">
        <v>559</v>
      </c>
      <c r="M46" s="276">
        <v>568</v>
      </c>
      <c r="N46" s="276">
        <v>542</v>
      </c>
      <c r="O46" s="276">
        <v>772</v>
      </c>
      <c r="P46" s="276">
        <v>928</v>
      </c>
      <c r="Q46" s="276">
        <v>1025</v>
      </c>
    </row>
    <row r="47" spans="2:17" ht="7.5" customHeight="1" x14ac:dyDescent="0.2">
      <c r="B47" s="273"/>
      <c r="C47" s="274"/>
      <c r="D47" s="274"/>
      <c r="E47" s="274"/>
      <c r="F47" s="275"/>
      <c r="G47" s="276"/>
      <c r="H47" s="274"/>
      <c r="I47" s="274"/>
      <c r="J47" s="274"/>
      <c r="K47" s="274"/>
      <c r="L47" s="274"/>
      <c r="M47" s="274"/>
      <c r="N47" s="274"/>
      <c r="O47" s="274"/>
      <c r="P47" s="274"/>
      <c r="Q47" s="274"/>
    </row>
    <row r="48" spans="2:17" s="266" customFormat="1" ht="12" customHeight="1" x14ac:dyDescent="0.2">
      <c r="B48" s="292" t="s">
        <v>14</v>
      </c>
      <c r="C48" s="293">
        <v>267</v>
      </c>
      <c r="D48" s="293">
        <v>300</v>
      </c>
      <c r="E48" s="293">
        <v>407</v>
      </c>
      <c r="F48" s="293">
        <v>527</v>
      </c>
      <c r="G48" s="293">
        <v>573</v>
      </c>
      <c r="H48" s="293">
        <v>604</v>
      </c>
      <c r="I48" s="294">
        <v>569</v>
      </c>
      <c r="J48" s="295">
        <v>681</v>
      </c>
      <c r="K48" s="294">
        <v>760</v>
      </c>
      <c r="L48" s="294">
        <v>956</v>
      </c>
      <c r="M48" s="294">
        <v>897</v>
      </c>
      <c r="N48" s="294">
        <v>851</v>
      </c>
      <c r="O48" s="294">
        <v>846</v>
      </c>
      <c r="P48" s="294">
        <v>1479</v>
      </c>
      <c r="Q48" s="294">
        <v>1796</v>
      </c>
    </row>
    <row r="49" spans="2:17" ht="12" customHeight="1" x14ac:dyDescent="0.2">
      <c r="B49" s="273" t="s">
        <v>136</v>
      </c>
      <c r="C49" s="274">
        <v>58</v>
      </c>
      <c r="D49" s="274">
        <v>55</v>
      </c>
      <c r="E49" s="274">
        <v>86.625</v>
      </c>
      <c r="F49" s="275">
        <v>116</v>
      </c>
      <c r="G49" s="276">
        <v>104</v>
      </c>
      <c r="H49" s="282">
        <v>157.52469135802468</v>
      </c>
      <c r="I49" s="276">
        <v>98</v>
      </c>
      <c r="J49" s="276">
        <v>127</v>
      </c>
      <c r="K49" s="276">
        <v>114</v>
      </c>
      <c r="L49" s="276">
        <v>330</v>
      </c>
      <c r="M49" s="276">
        <v>290</v>
      </c>
      <c r="N49" s="276">
        <v>301</v>
      </c>
      <c r="O49" s="276">
        <v>259</v>
      </c>
      <c r="P49" s="276">
        <v>529</v>
      </c>
      <c r="Q49" s="276">
        <v>651</v>
      </c>
    </row>
    <row r="50" spans="2:17" ht="12" customHeight="1" x14ac:dyDescent="0.2">
      <c r="B50" s="273" t="s">
        <v>142</v>
      </c>
      <c r="C50" s="274">
        <v>61</v>
      </c>
      <c r="D50" s="274">
        <v>47</v>
      </c>
      <c r="E50" s="274">
        <v>56.375</v>
      </c>
      <c r="F50" s="275">
        <v>83</v>
      </c>
      <c r="G50" s="276">
        <v>112</v>
      </c>
      <c r="H50" s="282">
        <v>100.66666666666666</v>
      </c>
      <c r="I50" s="276">
        <v>99</v>
      </c>
      <c r="J50" s="276">
        <v>116</v>
      </c>
      <c r="K50" s="276">
        <v>0</v>
      </c>
      <c r="L50" s="276">
        <v>158</v>
      </c>
      <c r="M50" s="276">
        <v>150</v>
      </c>
      <c r="N50" s="276">
        <v>131</v>
      </c>
      <c r="O50" s="276">
        <v>187</v>
      </c>
      <c r="P50" s="276">
        <v>272</v>
      </c>
      <c r="Q50" s="276">
        <v>350</v>
      </c>
    </row>
    <row r="51" spans="2:17" ht="12" customHeight="1" x14ac:dyDescent="0.2">
      <c r="B51" s="273" t="s">
        <v>137</v>
      </c>
      <c r="C51" s="274">
        <v>62</v>
      </c>
      <c r="D51" s="274">
        <v>76</v>
      </c>
      <c r="E51" s="274">
        <v>74.25</v>
      </c>
      <c r="F51" s="275">
        <v>92</v>
      </c>
      <c r="G51" s="276">
        <v>142</v>
      </c>
      <c r="H51" s="282">
        <v>91.345679012345684</v>
      </c>
      <c r="I51" s="276">
        <v>106</v>
      </c>
      <c r="J51" s="276">
        <v>113</v>
      </c>
      <c r="K51" s="276">
        <v>19</v>
      </c>
      <c r="L51" s="276">
        <v>111</v>
      </c>
      <c r="M51" s="276">
        <v>111</v>
      </c>
      <c r="N51" s="276">
        <v>97</v>
      </c>
      <c r="O51" s="276">
        <v>98</v>
      </c>
      <c r="P51" s="276">
        <v>103</v>
      </c>
      <c r="Q51" s="276">
        <v>111</v>
      </c>
    </row>
    <row r="52" spans="2:17" ht="12" customHeight="1" x14ac:dyDescent="0.2">
      <c r="B52" s="273" t="s">
        <v>138</v>
      </c>
      <c r="C52" s="274">
        <v>26</v>
      </c>
      <c r="D52" s="274">
        <v>33</v>
      </c>
      <c r="E52" s="274">
        <v>105</v>
      </c>
      <c r="F52" s="275">
        <v>41</v>
      </c>
      <c r="G52" s="276">
        <v>65</v>
      </c>
      <c r="H52" s="282">
        <v>44.74074074074074</v>
      </c>
      <c r="I52" s="276">
        <v>37</v>
      </c>
      <c r="J52" s="276">
        <v>46</v>
      </c>
      <c r="K52" s="276">
        <v>16</v>
      </c>
      <c r="L52" s="276">
        <v>26</v>
      </c>
      <c r="M52" s="276">
        <v>12</v>
      </c>
      <c r="N52" s="276">
        <v>13</v>
      </c>
      <c r="O52" s="276">
        <v>18</v>
      </c>
      <c r="P52" s="276">
        <v>40</v>
      </c>
      <c r="Q52" s="276">
        <v>36</v>
      </c>
    </row>
    <row r="53" spans="2:17" ht="12" customHeight="1" x14ac:dyDescent="0.2">
      <c r="B53" s="273" t="s">
        <v>139</v>
      </c>
      <c r="C53" s="274">
        <v>39</v>
      </c>
      <c r="D53" s="274">
        <v>58</v>
      </c>
      <c r="E53" s="274">
        <v>41.25</v>
      </c>
      <c r="F53" s="275">
        <v>128</v>
      </c>
      <c r="G53" s="276">
        <v>77</v>
      </c>
      <c r="H53" s="282">
        <v>110.91975308641976</v>
      </c>
      <c r="I53" s="276">
        <v>97</v>
      </c>
      <c r="J53" s="276">
        <v>133</v>
      </c>
      <c r="K53" s="276">
        <v>1</v>
      </c>
      <c r="L53" s="276">
        <v>113</v>
      </c>
      <c r="M53" s="276">
        <v>89</v>
      </c>
      <c r="N53" s="276">
        <v>37</v>
      </c>
      <c r="O53" s="276">
        <v>31</v>
      </c>
      <c r="P53" s="276">
        <v>50</v>
      </c>
      <c r="Q53" s="276">
        <v>97</v>
      </c>
    </row>
    <row r="54" spans="2:17" ht="12" customHeight="1" x14ac:dyDescent="0.2">
      <c r="B54" s="277" t="s">
        <v>140</v>
      </c>
      <c r="C54" s="274"/>
      <c r="D54" s="274"/>
      <c r="E54" s="274"/>
      <c r="F54" s="275"/>
      <c r="G54" s="276"/>
      <c r="H54" s="282"/>
      <c r="I54" s="276">
        <v>18</v>
      </c>
      <c r="J54" s="276">
        <v>18</v>
      </c>
      <c r="K54" s="276">
        <v>7</v>
      </c>
      <c r="L54" s="276">
        <v>29</v>
      </c>
      <c r="M54" s="276">
        <v>14</v>
      </c>
      <c r="N54" s="276">
        <v>13</v>
      </c>
      <c r="O54" s="276">
        <v>17</v>
      </c>
      <c r="P54" s="276">
        <v>46</v>
      </c>
      <c r="Q54" s="276">
        <v>55</v>
      </c>
    </row>
    <row r="55" spans="2:17" ht="12" customHeight="1" x14ac:dyDescent="0.2">
      <c r="B55" s="277" t="s">
        <v>141</v>
      </c>
      <c r="C55" s="274"/>
      <c r="D55" s="274"/>
      <c r="E55" s="274"/>
      <c r="F55" s="275"/>
      <c r="G55" s="276"/>
      <c r="H55" s="282"/>
      <c r="I55" s="276">
        <v>7</v>
      </c>
      <c r="J55" s="276">
        <v>7</v>
      </c>
      <c r="K55" s="276">
        <v>0</v>
      </c>
      <c r="L55" s="276">
        <v>23</v>
      </c>
      <c r="M55" s="276">
        <v>29</v>
      </c>
      <c r="N55" s="276">
        <v>46</v>
      </c>
      <c r="O55" s="276">
        <v>38</v>
      </c>
      <c r="P55" s="276">
        <v>46</v>
      </c>
      <c r="Q55" s="276">
        <v>42</v>
      </c>
    </row>
    <row r="56" spans="2:17" ht="12" customHeight="1" x14ac:dyDescent="0.2">
      <c r="B56" s="273" t="s">
        <v>68</v>
      </c>
      <c r="C56" s="274">
        <v>21</v>
      </c>
      <c r="D56" s="274">
        <v>31</v>
      </c>
      <c r="E56" s="274">
        <v>44</v>
      </c>
      <c r="F56" s="275">
        <v>67</v>
      </c>
      <c r="G56" s="276">
        <v>73</v>
      </c>
      <c r="H56" s="274">
        <v>98.802469135802468</v>
      </c>
      <c r="I56" s="276">
        <v>107</v>
      </c>
      <c r="J56" s="276">
        <v>121</v>
      </c>
      <c r="K56" s="276">
        <v>603</v>
      </c>
      <c r="L56" s="276">
        <v>166</v>
      </c>
      <c r="M56" s="276">
        <v>202</v>
      </c>
      <c r="N56" s="276">
        <v>213</v>
      </c>
      <c r="O56" s="276">
        <v>198</v>
      </c>
      <c r="P56" s="276">
        <v>393</v>
      </c>
      <c r="Q56" s="276">
        <v>454</v>
      </c>
    </row>
    <row r="57" spans="2:17" ht="7.5" customHeight="1" x14ac:dyDescent="0.2">
      <c r="B57" s="273"/>
      <c r="C57" s="278"/>
      <c r="D57" s="278"/>
      <c r="E57" s="278"/>
      <c r="F57" s="278"/>
      <c r="G57" s="278"/>
      <c r="H57" s="274"/>
      <c r="I57" s="274"/>
      <c r="J57" s="274"/>
      <c r="K57" s="274"/>
      <c r="L57" s="274"/>
      <c r="M57" s="274"/>
      <c r="N57" s="274"/>
      <c r="O57" s="274"/>
      <c r="P57" s="274"/>
      <c r="Q57" s="274"/>
    </row>
    <row r="58" spans="2:17" s="266" customFormat="1" ht="12" customHeight="1" x14ac:dyDescent="0.2">
      <c r="B58" s="292" t="s">
        <v>13</v>
      </c>
      <c r="C58" s="293">
        <v>334</v>
      </c>
      <c r="D58" s="293">
        <v>363</v>
      </c>
      <c r="E58" s="293">
        <v>406.55555555555554</v>
      </c>
      <c r="F58" s="293">
        <v>554.70227816311888</v>
      </c>
      <c r="G58" s="293">
        <v>559</v>
      </c>
      <c r="H58" s="293">
        <v>525</v>
      </c>
      <c r="I58" s="294">
        <v>581</v>
      </c>
      <c r="J58" s="295">
        <v>688</v>
      </c>
      <c r="K58" s="294">
        <v>770</v>
      </c>
      <c r="L58" s="294">
        <v>794</v>
      </c>
      <c r="M58" s="294">
        <v>817</v>
      </c>
      <c r="N58" s="294">
        <v>814</v>
      </c>
      <c r="O58" s="294">
        <v>887</v>
      </c>
      <c r="P58" s="294">
        <v>1238</v>
      </c>
      <c r="Q58" s="294">
        <v>1437</v>
      </c>
    </row>
    <row r="59" spans="2:17" ht="12" customHeight="1" x14ac:dyDescent="0.2">
      <c r="B59" s="273" t="s">
        <v>136</v>
      </c>
      <c r="C59" s="274">
        <v>49</v>
      </c>
      <c r="D59" s="274">
        <v>52</v>
      </c>
      <c r="E59" s="274">
        <v>55.397222222222219</v>
      </c>
      <c r="F59" s="275">
        <v>107.41637168141592</v>
      </c>
      <c r="G59" s="276">
        <v>92</v>
      </c>
      <c r="H59" s="282">
        <v>112.57115749525616</v>
      </c>
      <c r="I59" s="276">
        <v>85</v>
      </c>
      <c r="J59" s="276">
        <v>112</v>
      </c>
      <c r="K59" s="276">
        <v>230</v>
      </c>
      <c r="L59" s="276">
        <v>131</v>
      </c>
      <c r="M59" s="276">
        <v>91</v>
      </c>
      <c r="N59" s="276">
        <v>107</v>
      </c>
      <c r="O59" s="276">
        <v>109</v>
      </c>
      <c r="P59" s="276">
        <v>130</v>
      </c>
      <c r="Q59" s="276">
        <v>222</v>
      </c>
    </row>
    <row r="60" spans="2:17" ht="12" customHeight="1" x14ac:dyDescent="0.2">
      <c r="B60" s="273" t="s">
        <v>142</v>
      </c>
      <c r="C60" s="274">
        <v>76</v>
      </c>
      <c r="D60" s="274">
        <v>74</v>
      </c>
      <c r="E60" s="274">
        <v>84.791666666666671</v>
      </c>
      <c r="F60" s="275">
        <v>109.22754424778761</v>
      </c>
      <c r="G60" s="276">
        <v>114</v>
      </c>
      <c r="H60" s="282">
        <v>99.62049335863378</v>
      </c>
      <c r="I60" s="276">
        <v>120</v>
      </c>
      <c r="J60" s="276">
        <v>129</v>
      </c>
      <c r="K60" s="276">
        <v>248</v>
      </c>
      <c r="L60" s="276">
        <v>202</v>
      </c>
      <c r="M60" s="276">
        <v>188</v>
      </c>
      <c r="N60" s="276">
        <v>239</v>
      </c>
      <c r="O60" s="276">
        <v>302</v>
      </c>
      <c r="P60" s="276">
        <v>484</v>
      </c>
      <c r="Q60" s="276">
        <v>528</v>
      </c>
    </row>
    <row r="61" spans="2:17" ht="12" customHeight="1" x14ac:dyDescent="0.2">
      <c r="B61" s="273" t="s">
        <v>137</v>
      </c>
      <c r="C61" s="274">
        <v>35</v>
      </c>
      <c r="D61" s="274">
        <v>37</v>
      </c>
      <c r="E61" s="274">
        <v>96.097222222222214</v>
      </c>
      <c r="F61" s="275">
        <v>61.376435063381969</v>
      </c>
      <c r="G61" s="276">
        <v>69</v>
      </c>
      <c r="H61" s="282">
        <v>75.711574952561676</v>
      </c>
      <c r="I61" s="276">
        <v>65</v>
      </c>
      <c r="J61" s="276">
        <v>76</v>
      </c>
      <c r="K61" s="276">
        <v>39</v>
      </c>
      <c r="L61" s="276">
        <v>57</v>
      </c>
      <c r="M61" s="276">
        <v>51</v>
      </c>
      <c r="N61" s="276">
        <v>74</v>
      </c>
      <c r="O61" s="276">
        <v>62</v>
      </c>
      <c r="P61" s="276">
        <v>182</v>
      </c>
      <c r="Q61" s="276">
        <v>151</v>
      </c>
    </row>
    <row r="62" spans="2:17" ht="12" customHeight="1" x14ac:dyDescent="0.2">
      <c r="B62" s="273" t="s">
        <v>138</v>
      </c>
      <c r="C62" s="274">
        <v>23</v>
      </c>
      <c r="D62" s="274">
        <v>24</v>
      </c>
      <c r="E62" s="274">
        <v>44.091666666666669</v>
      </c>
      <c r="F62" s="275">
        <v>37.594594594594597</v>
      </c>
      <c r="G62" s="276">
        <v>46</v>
      </c>
      <c r="H62" s="282">
        <v>31.878557874762809</v>
      </c>
      <c r="I62" s="276">
        <v>33</v>
      </c>
      <c r="J62" s="276">
        <v>37</v>
      </c>
      <c r="K62" s="276">
        <v>0</v>
      </c>
      <c r="L62" s="276">
        <v>36</v>
      </c>
      <c r="M62" s="276">
        <v>19</v>
      </c>
      <c r="N62" s="276">
        <v>9</v>
      </c>
      <c r="O62" s="276">
        <v>24</v>
      </c>
      <c r="P62" s="276">
        <v>9</v>
      </c>
      <c r="Q62" s="276">
        <v>23</v>
      </c>
    </row>
    <row r="63" spans="2:17" ht="12" customHeight="1" x14ac:dyDescent="0.2">
      <c r="B63" s="273" t="s">
        <v>139</v>
      </c>
      <c r="C63" s="274">
        <v>75</v>
      </c>
      <c r="D63" s="274">
        <v>100</v>
      </c>
      <c r="E63" s="274">
        <v>36.177777777777777</v>
      </c>
      <c r="F63" s="275">
        <v>134.50763274336285</v>
      </c>
      <c r="G63" s="276">
        <v>135</v>
      </c>
      <c r="H63" s="282">
        <v>99.62049335863378</v>
      </c>
      <c r="I63" s="276">
        <v>105</v>
      </c>
      <c r="J63" s="276">
        <v>133</v>
      </c>
      <c r="K63" s="276">
        <v>8</v>
      </c>
      <c r="L63" s="276">
        <v>112</v>
      </c>
      <c r="M63" s="276">
        <v>99</v>
      </c>
      <c r="N63" s="276">
        <v>83</v>
      </c>
      <c r="O63" s="276">
        <v>62</v>
      </c>
      <c r="P63" s="276">
        <v>33</v>
      </c>
      <c r="Q63" s="276">
        <v>70</v>
      </c>
    </row>
    <row r="64" spans="2:17" ht="12" customHeight="1" x14ac:dyDescent="0.2">
      <c r="B64" s="277" t="s">
        <v>140</v>
      </c>
      <c r="C64" s="274"/>
      <c r="D64" s="274"/>
      <c r="E64" s="274"/>
      <c r="F64" s="275"/>
      <c r="G64" s="276"/>
      <c r="H64" s="282"/>
      <c r="I64" s="276">
        <v>20</v>
      </c>
      <c r="J64" s="276">
        <v>27</v>
      </c>
      <c r="K64" s="276">
        <v>3</v>
      </c>
      <c r="L64" s="276">
        <v>30</v>
      </c>
      <c r="M64" s="276">
        <v>38</v>
      </c>
      <c r="N64" s="276">
        <v>44</v>
      </c>
      <c r="O64" s="276">
        <v>34</v>
      </c>
      <c r="P64" s="276">
        <v>56</v>
      </c>
      <c r="Q64" s="276">
        <v>48</v>
      </c>
    </row>
    <row r="65" spans="2:17" ht="12" customHeight="1" x14ac:dyDescent="0.2">
      <c r="B65" s="277" t="s">
        <v>141</v>
      </c>
      <c r="C65" s="274"/>
      <c r="D65" s="274"/>
      <c r="E65" s="274"/>
      <c r="F65" s="275"/>
      <c r="G65" s="276"/>
      <c r="H65" s="282"/>
      <c r="I65" s="276">
        <v>7</v>
      </c>
      <c r="J65" s="276">
        <v>7</v>
      </c>
      <c r="K65" s="276">
        <v>3</v>
      </c>
      <c r="L65" s="276">
        <v>21</v>
      </c>
      <c r="M65" s="276">
        <v>32</v>
      </c>
      <c r="N65" s="276">
        <v>34</v>
      </c>
      <c r="O65" s="276">
        <v>47</v>
      </c>
      <c r="P65" s="276">
        <v>50</v>
      </c>
      <c r="Q65" s="276">
        <v>53</v>
      </c>
    </row>
    <row r="66" spans="2:17" ht="12" customHeight="1" x14ac:dyDescent="0.2">
      <c r="B66" s="273" t="s">
        <v>68</v>
      </c>
      <c r="C66" s="274">
        <v>76</v>
      </c>
      <c r="D66" s="274">
        <v>76</v>
      </c>
      <c r="E66" s="274">
        <v>90</v>
      </c>
      <c r="F66" s="275">
        <v>104.57969983257593</v>
      </c>
      <c r="G66" s="276">
        <v>103</v>
      </c>
      <c r="H66" s="274">
        <v>105.59772296015181</v>
      </c>
      <c r="I66" s="276">
        <v>146</v>
      </c>
      <c r="J66" s="276">
        <v>167</v>
      </c>
      <c r="K66" s="276">
        <v>239</v>
      </c>
      <c r="L66" s="276">
        <v>205</v>
      </c>
      <c r="M66" s="276">
        <v>299</v>
      </c>
      <c r="N66" s="276">
        <v>224</v>
      </c>
      <c r="O66" s="276">
        <v>247</v>
      </c>
      <c r="P66" s="276">
        <v>294</v>
      </c>
      <c r="Q66" s="276">
        <v>342</v>
      </c>
    </row>
    <row r="67" spans="2:17" ht="7.5" customHeight="1" x14ac:dyDescent="0.2">
      <c r="B67" s="273"/>
      <c r="C67" s="278"/>
      <c r="D67" s="278"/>
      <c r="E67" s="278"/>
      <c r="F67" s="278"/>
      <c r="G67" s="278"/>
      <c r="H67" s="274"/>
      <c r="I67" s="274"/>
      <c r="J67" s="274"/>
      <c r="K67" s="274"/>
      <c r="L67" s="274"/>
      <c r="M67" s="274"/>
      <c r="N67" s="274"/>
      <c r="O67" s="274"/>
      <c r="P67" s="274"/>
      <c r="Q67" s="274"/>
    </row>
    <row r="68" spans="2:17" s="266" customFormat="1" ht="12" customHeight="1" x14ac:dyDescent="0.2">
      <c r="B68" s="292" t="s">
        <v>12</v>
      </c>
      <c r="C68" s="293">
        <v>385</v>
      </c>
      <c r="D68" s="293">
        <v>546</v>
      </c>
      <c r="E68" s="293">
        <v>609.04347826086962</v>
      </c>
      <c r="F68" s="293">
        <v>788.88536341229349</v>
      </c>
      <c r="G68" s="293">
        <v>807</v>
      </c>
      <c r="H68" s="293">
        <v>744</v>
      </c>
      <c r="I68" s="294">
        <v>745</v>
      </c>
      <c r="J68" s="295">
        <v>840</v>
      </c>
      <c r="K68" s="294">
        <v>1084</v>
      </c>
      <c r="L68" s="294">
        <v>1096</v>
      </c>
      <c r="M68" s="294">
        <v>1078</v>
      </c>
      <c r="N68" s="294">
        <v>1060</v>
      </c>
      <c r="O68" s="294">
        <v>1156</v>
      </c>
      <c r="P68" s="294">
        <v>1531</v>
      </c>
      <c r="Q68" s="294">
        <v>1766</v>
      </c>
    </row>
    <row r="69" spans="2:17" ht="12" customHeight="1" x14ac:dyDescent="0.2">
      <c r="B69" s="273" t="s">
        <v>136</v>
      </c>
      <c r="C69" s="274">
        <v>76</v>
      </c>
      <c r="D69" s="274">
        <v>105</v>
      </c>
      <c r="E69" s="274">
        <v>141.21739130434781</v>
      </c>
      <c r="F69" s="275">
        <v>135.34837783991887</v>
      </c>
      <c r="G69" s="276">
        <v>149</v>
      </c>
      <c r="H69" s="282">
        <v>137.36802973977694</v>
      </c>
      <c r="I69" s="276">
        <v>102</v>
      </c>
      <c r="J69" s="276">
        <v>125</v>
      </c>
      <c r="K69" s="276">
        <v>179</v>
      </c>
      <c r="L69" s="276">
        <v>141</v>
      </c>
      <c r="M69" s="276">
        <v>103</v>
      </c>
      <c r="N69" s="276">
        <v>117</v>
      </c>
      <c r="O69" s="276">
        <v>95</v>
      </c>
      <c r="P69" s="276">
        <v>163</v>
      </c>
      <c r="Q69" s="276">
        <v>214</v>
      </c>
    </row>
    <row r="70" spans="2:17" ht="12" customHeight="1" x14ac:dyDescent="0.2">
      <c r="B70" s="273" t="s">
        <v>142</v>
      </c>
      <c r="C70" s="274">
        <v>144</v>
      </c>
      <c r="D70" s="274">
        <v>172</v>
      </c>
      <c r="E70" s="274">
        <v>81.956521739130437</v>
      </c>
      <c r="F70" s="275">
        <v>192.4893241626794</v>
      </c>
      <c r="G70" s="276">
        <v>205</v>
      </c>
      <c r="H70" s="282">
        <v>174.24535315985131</v>
      </c>
      <c r="I70" s="276">
        <v>222</v>
      </c>
      <c r="J70" s="276">
        <v>244</v>
      </c>
      <c r="K70" s="276">
        <v>323</v>
      </c>
      <c r="L70" s="276">
        <v>372</v>
      </c>
      <c r="M70" s="276">
        <v>396</v>
      </c>
      <c r="N70" s="276">
        <v>319</v>
      </c>
      <c r="O70" s="276">
        <v>468</v>
      </c>
      <c r="P70" s="276">
        <v>591</v>
      </c>
      <c r="Q70" s="276">
        <v>668</v>
      </c>
    </row>
    <row r="71" spans="2:17" ht="12" customHeight="1" x14ac:dyDescent="0.2">
      <c r="B71" s="273" t="s">
        <v>137</v>
      </c>
      <c r="C71" s="274">
        <v>39</v>
      </c>
      <c r="D71" s="274">
        <v>38</v>
      </c>
      <c r="E71" s="274">
        <v>209.30434782608697</v>
      </c>
      <c r="F71" s="275">
        <v>65</v>
      </c>
      <c r="G71" s="276">
        <v>70</v>
      </c>
      <c r="H71" s="282">
        <v>64.535315985130111</v>
      </c>
      <c r="I71" s="276">
        <v>43</v>
      </c>
      <c r="J71" s="276">
        <v>42</v>
      </c>
      <c r="K71" s="276">
        <v>56</v>
      </c>
      <c r="L71" s="276">
        <v>63</v>
      </c>
      <c r="M71" s="276">
        <v>61</v>
      </c>
      <c r="N71" s="276">
        <v>62</v>
      </c>
      <c r="O71" s="276">
        <v>76</v>
      </c>
      <c r="P71" s="276">
        <v>81</v>
      </c>
      <c r="Q71" s="276">
        <v>83</v>
      </c>
    </row>
    <row r="72" spans="2:17" ht="12" customHeight="1" x14ac:dyDescent="0.2">
      <c r="B72" s="273" t="s">
        <v>138</v>
      </c>
      <c r="C72" s="274">
        <v>32</v>
      </c>
      <c r="D72" s="274">
        <v>35</v>
      </c>
      <c r="E72" s="274">
        <v>52.95652173913043</v>
      </c>
      <c r="F72" s="275">
        <v>70.84126576412433</v>
      </c>
      <c r="G72" s="276">
        <v>68</v>
      </c>
      <c r="H72" s="282">
        <v>51.628252788104092</v>
      </c>
      <c r="I72" s="276">
        <v>39</v>
      </c>
      <c r="J72" s="276">
        <v>42</v>
      </c>
      <c r="K72" s="276">
        <v>55</v>
      </c>
      <c r="L72" s="276">
        <v>29</v>
      </c>
      <c r="M72" s="276">
        <v>24</v>
      </c>
      <c r="N72" s="276">
        <v>27</v>
      </c>
      <c r="O72" s="276">
        <v>23</v>
      </c>
      <c r="P72" s="276">
        <v>22</v>
      </c>
      <c r="Q72" s="276">
        <v>24</v>
      </c>
    </row>
    <row r="73" spans="2:17" ht="12" customHeight="1" x14ac:dyDescent="0.2">
      <c r="B73" s="273" t="s">
        <v>139</v>
      </c>
      <c r="C73" s="274">
        <v>55</v>
      </c>
      <c r="D73" s="274">
        <v>121</v>
      </c>
      <c r="E73" s="274">
        <v>41.608695652173914</v>
      </c>
      <c r="F73" s="275">
        <v>167.57565056719164</v>
      </c>
      <c r="G73" s="276">
        <v>199</v>
      </c>
      <c r="H73" s="282">
        <v>167.79182156133828</v>
      </c>
      <c r="I73" s="276">
        <v>122</v>
      </c>
      <c r="J73" s="276">
        <v>153</v>
      </c>
      <c r="K73" s="276">
        <v>211</v>
      </c>
      <c r="L73" s="276">
        <v>133</v>
      </c>
      <c r="M73" s="276">
        <v>118</v>
      </c>
      <c r="N73" s="276">
        <v>79</v>
      </c>
      <c r="O73" s="276">
        <v>96</v>
      </c>
      <c r="P73" s="276">
        <v>129</v>
      </c>
      <c r="Q73" s="276">
        <v>158</v>
      </c>
    </row>
    <row r="74" spans="2:17" ht="12" customHeight="1" x14ac:dyDescent="0.2">
      <c r="B74" s="277" t="s">
        <v>140</v>
      </c>
      <c r="C74" s="274"/>
      <c r="D74" s="274"/>
      <c r="E74" s="274"/>
      <c r="F74" s="275"/>
      <c r="G74" s="276"/>
      <c r="H74" s="282"/>
      <c r="I74" s="276">
        <v>23</v>
      </c>
      <c r="J74" s="276">
        <v>23</v>
      </c>
      <c r="K74" s="276">
        <v>29</v>
      </c>
      <c r="L74" s="276">
        <v>26</v>
      </c>
      <c r="M74" s="276">
        <v>25</v>
      </c>
      <c r="N74" s="276">
        <v>35</v>
      </c>
      <c r="O74" s="276">
        <v>54</v>
      </c>
      <c r="P74" s="276">
        <v>70</v>
      </c>
      <c r="Q74" s="276">
        <v>86</v>
      </c>
    </row>
    <row r="75" spans="2:17" ht="12" customHeight="1" x14ac:dyDescent="0.2">
      <c r="B75" s="277" t="s">
        <v>141</v>
      </c>
      <c r="C75" s="274"/>
      <c r="D75" s="274"/>
      <c r="E75" s="274"/>
      <c r="F75" s="275"/>
      <c r="G75" s="276"/>
      <c r="H75" s="282"/>
      <c r="I75" s="276">
        <v>3</v>
      </c>
      <c r="J75" s="276">
        <v>3</v>
      </c>
      <c r="K75" s="276">
        <v>2</v>
      </c>
      <c r="L75" s="276">
        <v>19</v>
      </c>
      <c r="M75" s="276">
        <v>23</v>
      </c>
      <c r="N75" s="276">
        <v>28</v>
      </c>
      <c r="O75" s="276">
        <v>31</v>
      </c>
      <c r="P75" s="276">
        <v>38</v>
      </c>
      <c r="Q75" s="276">
        <v>39</v>
      </c>
    </row>
    <row r="76" spans="2:17" ht="12" customHeight="1" x14ac:dyDescent="0.2">
      <c r="B76" s="273" t="s">
        <v>68</v>
      </c>
      <c r="C76" s="274">
        <v>39</v>
      </c>
      <c r="D76" s="274">
        <v>75</v>
      </c>
      <c r="E76" s="274">
        <v>82</v>
      </c>
      <c r="F76" s="275">
        <v>157.63074507837928</v>
      </c>
      <c r="G76" s="276">
        <v>116</v>
      </c>
      <c r="H76" s="274">
        <v>148.43122676579927</v>
      </c>
      <c r="I76" s="276">
        <v>191</v>
      </c>
      <c r="J76" s="276">
        <v>208</v>
      </c>
      <c r="K76" s="276">
        <v>229</v>
      </c>
      <c r="L76" s="276">
        <v>313</v>
      </c>
      <c r="M76" s="276">
        <v>328</v>
      </c>
      <c r="N76" s="276">
        <v>393</v>
      </c>
      <c r="O76" s="276">
        <v>313</v>
      </c>
      <c r="P76" s="276">
        <v>437</v>
      </c>
      <c r="Q76" s="276">
        <v>494</v>
      </c>
    </row>
    <row r="77" spans="2:17" ht="7.5" customHeight="1" x14ac:dyDescent="0.2">
      <c r="B77" s="273"/>
      <c r="C77" s="278"/>
      <c r="D77" s="278"/>
      <c r="E77" s="278"/>
      <c r="F77" s="278"/>
      <c r="G77" s="278"/>
      <c r="H77" s="274"/>
      <c r="I77" s="274"/>
      <c r="J77" s="274"/>
      <c r="K77" s="274"/>
      <c r="L77" s="274"/>
      <c r="M77" s="274"/>
      <c r="N77" s="274"/>
      <c r="O77" s="274"/>
      <c r="P77" s="274"/>
      <c r="Q77" s="274"/>
    </row>
    <row r="78" spans="2:17" s="266" customFormat="1" ht="12" customHeight="1" x14ac:dyDescent="0.2">
      <c r="B78" s="292" t="s">
        <v>11</v>
      </c>
      <c r="C78" s="293">
        <v>2558</v>
      </c>
      <c r="D78" s="293">
        <v>3255</v>
      </c>
      <c r="E78" s="293">
        <v>4017.3735823882589</v>
      </c>
      <c r="F78" s="293">
        <v>5466.1917380404966</v>
      </c>
      <c r="G78" s="293">
        <v>5578</v>
      </c>
      <c r="H78" s="293">
        <v>5638</v>
      </c>
      <c r="I78" s="294">
        <v>5281</v>
      </c>
      <c r="J78" s="293">
        <v>6005</v>
      </c>
      <c r="K78" s="294">
        <v>6593</v>
      </c>
      <c r="L78" s="294">
        <v>6676</v>
      </c>
      <c r="M78" s="294">
        <v>6982</v>
      </c>
      <c r="N78" s="294">
        <v>6834</v>
      </c>
      <c r="O78" s="294">
        <v>7238</v>
      </c>
      <c r="P78" s="294">
        <v>9028</v>
      </c>
      <c r="Q78" s="294">
        <v>10694</v>
      </c>
    </row>
    <row r="79" spans="2:17" ht="12" customHeight="1" x14ac:dyDescent="0.2">
      <c r="B79" s="273" t="s">
        <v>136</v>
      </c>
      <c r="C79" s="274">
        <v>753</v>
      </c>
      <c r="D79" s="274">
        <v>927</v>
      </c>
      <c r="E79" s="274">
        <v>1172.4066044029353</v>
      </c>
      <c r="F79" s="275">
        <v>1343.2162248874495</v>
      </c>
      <c r="G79" s="276">
        <v>1384</v>
      </c>
      <c r="H79" s="282">
        <v>1320.7866546438233</v>
      </c>
      <c r="I79" s="276">
        <v>929</v>
      </c>
      <c r="J79" s="276">
        <v>1130</v>
      </c>
      <c r="K79" s="276">
        <v>953</v>
      </c>
      <c r="L79" s="276">
        <v>777</v>
      </c>
      <c r="M79" s="276">
        <v>620</v>
      </c>
      <c r="N79" s="276">
        <v>666</v>
      </c>
      <c r="O79" s="276">
        <v>604</v>
      </c>
      <c r="P79" s="276">
        <v>889</v>
      </c>
      <c r="Q79" s="276">
        <v>1127</v>
      </c>
    </row>
    <row r="80" spans="2:17" ht="12" customHeight="1" x14ac:dyDescent="0.2">
      <c r="B80" s="273" t="s">
        <v>142</v>
      </c>
      <c r="C80" s="274">
        <v>447</v>
      </c>
      <c r="D80" s="274">
        <v>578</v>
      </c>
      <c r="E80" s="274">
        <v>1002.2401601067378</v>
      </c>
      <c r="F80" s="275">
        <v>956.24274689639833</v>
      </c>
      <c r="G80" s="276">
        <v>1034</v>
      </c>
      <c r="H80" s="282">
        <v>996.43642921550952</v>
      </c>
      <c r="I80" s="276">
        <v>981</v>
      </c>
      <c r="J80" s="276">
        <v>1106</v>
      </c>
      <c r="K80" s="276">
        <v>1255</v>
      </c>
      <c r="L80" s="276">
        <v>1550</v>
      </c>
      <c r="M80" s="276">
        <v>1745</v>
      </c>
      <c r="N80" s="276">
        <v>1482</v>
      </c>
      <c r="O80" s="276">
        <v>2065</v>
      </c>
      <c r="P80" s="276">
        <v>2489</v>
      </c>
      <c r="Q80" s="276">
        <v>3033</v>
      </c>
    </row>
    <row r="81" spans="2:17" ht="12" customHeight="1" x14ac:dyDescent="0.2">
      <c r="B81" s="273" t="s">
        <v>137</v>
      </c>
      <c r="C81" s="274">
        <v>213</v>
      </c>
      <c r="D81" s="274">
        <v>241</v>
      </c>
      <c r="E81" s="274">
        <v>671.28652434956632</v>
      </c>
      <c r="F81" s="275">
        <v>398.53506451533082</v>
      </c>
      <c r="G81" s="276">
        <v>369</v>
      </c>
      <c r="H81" s="282">
        <v>330.45085662759243</v>
      </c>
      <c r="I81" s="276">
        <v>311</v>
      </c>
      <c r="J81" s="276">
        <v>330</v>
      </c>
      <c r="K81" s="276">
        <v>360</v>
      </c>
      <c r="L81" s="276">
        <v>351</v>
      </c>
      <c r="M81" s="276">
        <v>371</v>
      </c>
      <c r="N81" s="276">
        <v>361</v>
      </c>
      <c r="O81" s="276">
        <v>384</v>
      </c>
      <c r="P81" s="276">
        <v>409</v>
      </c>
      <c r="Q81" s="276">
        <v>431</v>
      </c>
    </row>
    <row r="82" spans="2:17" ht="12" customHeight="1" x14ac:dyDescent="0.2">
      <c r="B82" s="273" t="s">
        <v>138</v>
      </c>
      <c r="C82" s="274">
        <v>115</v>
      </c>
      <c r="D82" s="274">
        <v>149</v>
      </c>
      <c r="E82" s="274">
        <v>320.2344896597732</v>
      </c>
      <c r="F82" s="275">
        <v>239.34224129132613</v>
      </c>
      <c r="G82" s="276">
        <v>350</v>
      </c>
      <c r="H82" s="282">
        <v>192.16988277727685</v>
      </c>
      <c r="I82" s="276">
        <v>188</v>
      </c>
      <c r="J82" s="276">
        <v>231</v>
      </c>
      <c r="K82" s="276">
        <v>155</v>
      </c>
      <c r="L82" s="276">
        <v>174</v>
      </c>
      <c r="M82" s="276">
        <v>143</v>
      </c>
      <c r="N82" s="276">
        <v>190</v>
      </c>
      <c r="O82" s="276">
        <v>156</v>
      </c>
      <c r="P82" s="276">
        <v>174</v>
      </c>
      <c r="Q82" s="276">
        <v>172</v>
      </c>
    </row>
    <row r="83" spans="2:17" ht="12" customHeight="1" x14ac:dyDescent="0.2">
      <c r="B83" s="273" t="s">
        <v>139</v>
      </c>
      <c r="C83" s="274">
        <v>634</v>
      </c>
      <c r="D83" s="274">
        <v>817</v>
      </c>
      <c r="E83" s="274">
        <v>178.20580386924618</v>
      </c>
      <c r="F83" s="275">
        <v>1484.8554604499918</v>
      </c>
      <c r="G83" s="276">
        <v>1706</v>
      </c>
      <c r="H83" s="282">
        <v>1748.8476104598737</v>
      </c>
      <c r="I83" s="276">
        <v>1677</v>
      </c>
      <c r="J83" s="276">
        <v>1885</v>
      </c>
      <c r="K83" s="276">
        <v>2399</v>
      </c>
      <c r="L83" s="276">
        <v>1917</v>
      </c>
      <c r="M83" s="276">
        <v>2033</v>
      </c>
      <c r="N83" s="276">
        <v>1746</v>
      </c>
      <c r="O83" s="276">
        <v>1647</v>
      </c>
      <c r="P83" s="276">
        <v>1765</v>
      </c>
      <c r="Q83" s="276">
        <v>2003</v>
      </c>
    </row>
    <row r="84" spans="2:17" ht="12" customHeight="1" x14ac:dyDescent="0.2">
      <c r="B84" s="277" t="s">
        <v>140</v>
      </c>
      <c r="C84" s="274"/>
      <c r="D84" s="274"/>
      <c r="E84" s="274"/>
      <c r="F84" s="275"/>
      <c r="G84" s="276"/>
      <c r="H84" s="282"/>
      <c r="I84" s="276">
        <v>70</v>
      </c>
      <c r="J84" s="276">
        <v>72</v>
      </c>
      <c r="K84" s="276">
        <v>88</v>
      </c>
      <c r="L84" s="276">
        <v>230</v>
      </c>
      <c r="M84" s="276">
        <v>226</v>
      </c>
      <c r="N84" s="276">
        <v>252</v>
      </c>
      <c r="O84" s="276">
        <v>467</v>
      </c>
      <c r="P84" s="276">
        <v>769</v>
      </c>
      <c r="Q84" s="276">
        <v>971</v>
      </c>
    </row>
    <row r="85" spans="2:17" ht="12" customHeight="1" x14ac:dyDescent="0.2">
      <c r="B85" s="277" t="s">
        <v>141</v>
      </c>
      <c r="C85" s="274"/>
      <c r="D85" s="274"/>
      <c r="E85" s="274"/>
      <c r="F85" s="275"/>
      <c r="G85" s="276"/>
      <c r="H85" s="282"/>
      <c r="I85" s="276">
        <v>10</v>
      </c>
      <c r="J85" s="276">
        <v>10</v>
      </c>
      <c r="K85" s="276">
        <v>10</v>
      </c>
      <c r="L85" s="276">
        <v>43</v>
      </c>
      <c r="M85" s="276">
        <v>59</v>
      </c>
      <c r="N85" s="276">
        <v>66</v>
      </c>
      <c r="O85" s="276">
        <v>81</v>
      </c>
      <c r="P85" s="276">
        <v>101</v>
      </c>
      <c r="Q85" s="276">
        <v>114</v>
      </c>
    </row>
    <row r="86" spans="2:17" ht="12" customHeight="1" x14ac:dyDescent="0.2">
      <c r="B86" s="273" t="s">
        <v>68</v>
      </c>
      <c r="C86" s="274">
        <v>396</v>
      </c>
      <c r="D86" s="274">
        <v>543</v>
      </c>
      <c r="E86" s="274">
        <v>673</v>
      </c>
      <c r="F86" s="275">
        <v>1044</v>
      </c>
      <c r="G86" s="276">
        <v>735</v>
      </c>
      <c r="H86" s="274">
        <v>1049.3085662759242</v>
      </c>
      <c r="I86" s="276">
        <v>1115</v>
      </c>
      <c r="J86" s="276">
        <v>1241</v>
      </c>
      <c r="K86" s="276">
        <v>1373</v>
      </c>
      <c r="L86" s="276">
        <v>1634</v>
      </c>
      <c r="M86" s="276">
        <v>1785</v>
      </c>
      <c r="N86" s="276">
        <v>2071</v>
      </c>
      <c r="O86" s="276">
        <v>1834</v>
      </c>
      <c r="P86" s="276">
        <v>2432</v>
      </c>
      <c r="Q86" s="276">
        <v>2843</v>
      </c>
    </row>
    <row r="87" spans="2:17" ht="7.5" customHeight="1" x14ac:dyDescent="0.2">
      <c r="B87" s="273"/>
      <c r="C87" s="278"/>
      <c r="D87" s="278"/>
      <c r="E87" s="278"/>
      <c r="F87" s="278"/>
      <c r="G87" s="278"/>
      <c r="H87" s="274"/>
      <c r="I87" s="274"/>
      <c r="J87" s="274"/>
      <c r="K87" s="274"/>
      <c r="L87" s="274"/>
      <c r="M87" s="274"/>
      <c r="N87" s="274"/>
      <c r="O87" s="274"/>
      <c r="P87" s="274"/>
      <c r="Q87" s="274"/>
    </row>
    <row r="88" spans="2:17" s="266" customFormat="1" ht="12" customHeight="1" x14ac:dyDescent="0.2">
      <c r="B88" s="292" t="s">
        <v>10</v>
      </c>
      <c r="C88" s="293">
        <v>568</v>
      </c>
      <c r="D88" s="293">
        <v>544</v>
      </c>
      <c r="E88" s="293">
        <v>605.73262032085563</v>
      </c>
      <c r="F88" s="293">
        <v>734.75588342440801</v>
      </c>
      <c r="G88" s="293">
        <v>743</v>
      </c>
      <c r="H88" s="293">
        <v>745</v>
      </c>
      <c r="I88" s="294">
        <v>753</v>
      </c>
      <c r="J88" s="295">
        <v>849</v>
      </c>
      <c r="K88" s="294">
        <v>912</v>
      </c>
      <c r="L88" s="294">
        <v>987</v>
      </c>
      <c r="M88" s="294">
        <v>968</v>
      </c>
      <c r="N88" s="294">
        <v>893</v>
      </c>
      <c r="O88" s="294">
        <v>874</v>
      </c>
      <c r="P88" s="294">
        <v>1090</v>
      </c>
      <c r="Q88" s="294">
        <v>1343</v>
      </c>
    </row>
    <row r="89" spans="2:17" ht="12" customHeight="1" x14ac:dyDescent="0.2">
      <c r="B89" s="273" t="s">
        <v>136</v>
      </c>
      <c r="C89" s="274">
        <v>126</v>
      </c>
      <c r="D89" s="274">
        <v>107</v>
      </c>
      <c r="E89" s="274">
        <v>115.58288770053476</v>
      </c>
      <c r="F89" s="275">
        <v>149.58032786885246</v>
      </c>
      <c r="G89" s="276">
        <v>153</v>
      </c>
      <c r="H89" s="282">
        <v>153.41184387617767</v>
      </c>
      <c r="I89" s="276">
        <v>135</v>
      </c>
      <c r="J89" s="276">
        <v>163</v>
      </c>
      <c r="K89" s="276">
        <v>173</v>
      </c>
      <c r="L89" s="276">
        <v>135</v>
      </c>
      <c r="M89" s="276">
        <v>110</v>
      </c>
      <c r="N89" s="276">
        <v>125</v>
      </c>
      <c r="O89" s="276">
        <v>100</v>
      </c>
      <c r="P89" s="276">
        <v>135</v>
      </c>
      <c r="Q89" s="276">
        <v>210</v>
      </c>
    </row>
    <row r="90" spans="2:17" ht="12" customHeight="1" x14ac:dyDescent="0.2">
      <c r="B90" s="273" t="s">
        <v>142</v>
      </c>
      <c r="C90" s="274">
        <v>72</v>
      </c>
      <c r="D90" s="274">
        <v>71</v>
      </c>
      <c r="E90" s="274">
        <v>209.56149732620321</v>
      </c>
      <c r="F90" s="275">
        <v>99.222222222222229</v>
      </c>
      <c r="G90" s="276">
        <v>109</v>
      </c>
      <c r="H90" s="282">
        <v>94.253028263795429</v>
      </c>
      <c r="I90" s="276">
        <v>142</v>
      </c>
      <c r="J90" s="276">
        <v>157</v>
      </c>
      <c r="K90" s="276">
        <v>175</v>
      </c>
      <c r="L90" s="276">
        <v>187</v>
      </c>
      <c r="M90" s="276">
        <v>190</v>
      </c>
      <c r="N90" s="276">
        <v>202</v>
      </c>
      <c r="O90" s="276">
        <v>223</v>
      </c>
      <c r="P90" s="276">
        <v>288</v>
      </c>
      <c r="Q90" s="276">
        <v>332</v>
      </c>
    </row>
    <row r="91" spans="2:17" ht="12" customHeight="1" x14ac:dyDescent="0.2">
      <c r="B91" s="273" t="s">
        <v>137</v>
      </c>
      <c r="C91" s="274">
        <v>34</v>
      </c>
      <c r="D91" s="274">
        <v>34</v>
      </c>
      <c r="E91" s="274">
        <v>84.256684491978604</v>
      </c>
      <c r="F91" s="275">
        <v>46.824408014571944</v>
      </c>
      <c r="G91" s="276">
        <v>49</v>
      </c>
      <c r="H91" s="282">
        <v>49.131897711978461</v>
      </c>
      <c r="I91" s="276">
        <v>37</v>
      </c>
      <c r="J91" s="276">
        <v>42</v>
      </c>
      <c r="K91" s="276">
        <v>47</v>
      </c>
      <c r="L91" s="276">
        <v>43</v>
      </c>
      <c r="M91" s="276">
        <v>38</v>
      </c>
      <c r="N91" s="276">
        <v>40</v>
      </c>
      <c r="O91" s="276">
        <v>57</v>
      </c>
      <c r="P91" s="276">
        <v>57</v>
      </c>
      <c r="Q91" s="276">
        <v>67</v>
      </c>
    </row>
    <row r="92" spans="2:17" ht="12" customHeight="1" x14ac:dyDescent="0.2">
      <c r="B92" s="273" t="s">
        <v>138</v>
      </c>
      <c r="C92" s="274">
        <v>22</v>
      </c>
      <c r="D92" s="274">
        <v>22</v>
      </c>
      <c r="E92" s="274">
        <v>34.566844919786092</v>
      </c>
      <c r="F92" s="275">
        <v>35.415081967213119</v>
      </c>
      <c r="G92" s="276">
        <v>49</v>
      </c>
      <c r="H92" s="282">
        <v>37.099596231493948</v>
      </c>
      <c r="I92" s="276">
        <v>25</v>
      </c>
      <c r="J92" s="276">
        <v>29</v>
      </c>
      <c r="K92" s="276">
        <v>33</v>
      </c>
      <c r="L92" s="276">
        <v>30</v>
      </c>
      <c r="M92" s="276">
        <v>25</v>
      </c>
      <c r="N92" s="276">
        <v>22</v>
      </c>
      <c r="O92" s="276">
        <v>20</v>
      </c>
      <c r="P92" s="276">
        <v>20</v>
      </c>
      <c r="Q92" s="276">
        <v>18</v>
      </c>
    </row>
    <row r="93" spans="2:17" ht="12" customHeight="1" x14ac:dyDescent="0.2">
      <c r="B93" s="273" t="s">
        <v>139</v>
      </c>
      <c r="C93" s="274">
        <v>187</v>
      </c>
      <c r="D93" s="274">
        <v>178</v>
      </c>
      <c r="E93" s="274">
        <v>23.764705882352942</v>
      </c>
      <c r="F93" s="275">
        <v>254.71384335154823</v>
      </c>
      <c r="G93" s="276">
        <v>280</v>
      </c>
      <c r="H93" s="282">
        <v>255.68640646029607</v>
      </c>
      <c r="I93" s="276">
        <v>250</v>
      </c>
      <c r="J93" s="276">
        <v>282</v>
      </c>
      <c r="K93" s="276">
        <v>298</v>
      </c>
      <c r="L93" s="276">
        <v>280</v>
      </c>
      <c r="M93" s="276">
        <v>271</v>
      </c>
      <c r="N93" s="276">
        <v>220</v>
      </c>
      <c r="O93" s="276">
        <v>211</v>
      </c>
      <c r="P93" s="276">
        <v>239</v>
      </c>
      <c r="Q93" s="276">
        <v>311</v>
      </c>
    </row>
    <row r="94" spans="2:17" ht="12" customHeight="1" x14ac:dyDescent="0.2">
      <c r="B94" s="277" t="s">
        <v>140</v>
      </c>
      <c r="C94" s="274"/>
      <c r="D94" s="274"/>
      <c r="E94" s="274"/>
      <c r="F94" s="275"/>
      <c r="G94" s="276"/>
      <c r="H94" s="282"/>
      <c r="I94" s="276">
        <v>14</v>
      </c>
      <c r="J94" s="276">
        <v>14</v>
      </c>
      <c r="K94" s="276">
        <v>16</v>
      </c>
      <c r="L94" s="276">
        <v>40</v>
      </c>
      <c r="M94" s="276">
        <v>33</v>
      </c>
      <c r="N94" s="276">
        <v>21</v>
      </c>
      <c r="O94" s="276">
        <v>24</v>
      </c>
      <c r="P94" s="276">
        <v>27</v>
      </c>
      <c r="Q94" s="276">
        <v>45</v>
      </c>
    </row>
    <row r="95" spans="2:17" ht="12" customHeight="1" x14ac:dyDescent="0.2">
      <c r="B95" s="277" t="s">
        <v>141</v>
      </c>
      <c r="C95" s="274"/>
      <c r="D95" s="274"/>
      <c r="E95" s="274"/>
      <c r="F95" s="275"/>
      <c r="G95" s="276"/>
      <c r="H95" s="282"/>
      <c r="I95" s="276">
        <v>4</v>
      </c>
      <c r="J95" s="276">
        <v>4</v>
      </c>
      <c r="K95" s="276">
        <v>4</v>
      </c>
      <c r="L95" s="276">
        <v>9</v>
      </c>
      <c r="M95" s="276">
        <v>11</v>
      </c>
      <c r="N95" s="276">
        <v>12</v>
      </c>
      <c r="O95" s="276">
        <v>13</v>
      </c>
      <c r="P95" s="276">
        <v>14</v>
      </c>
      <c r="Q95" s="276">
        <v>16</v>
      </c>
    </row>
    <row r="96" spans="2:17" ht="12" customHeight="1" x14ac:dyDescent="0.2">
      <c r="B96" s="273" t="s">
        <v>68</v>
      </c>
      <c r="C96" s="274">
        <v>127</v>
      </c>
      <c r="D96" s="274">
        <v>132</v>
      </c>
      <c r="E96" s="274">
        <v>138</v>
      </c>
      <c r="F96" s="275">
        <v>149</v>
      </c>
      <c r="G96" s="276">
        <v>103</v>
      </c>
      <c r="H96" s="274">
        <v>155.41722745625842</v>
      </c>
      <c r="I96" s="276">
        <v>146</v>
      </c>
      <c r="J96" s="276">
        <v>158</v>
      </c>
      <c r="K96" s="276">
        <v>166</v>
      </c>
      <c r="L96" s="276">
        <v>263</v>
      </c>
      <c r="M96" s="276">
        <v>290</v>
      </c>
      <c r="N96" s="276">
        <v>251</v>
      </c>
      <c r="O96" s="276">
        <v>226</v>
      </c>
      <c r="P96" s="276">
        <v>310</v>
      </c>
      <c r="Q96" s="276">
        <v>344</v>
      </c>
    </row>
    <row r="97" spans="2:17" ht="7.5" customHeight="1" x14ac:dyDescent="0.2">
      <c r="B97" s="273"/>
      <c r="C97" s="274"/>
      <c r="D97" s="274"/>
      <c r="E97" s="274"/>
      <c r="F97" s="274"/>
      <c r="G97" s="276"/>
      <c r="H97" s="274"/>
      <c r="I97" s="274"/>
      <c r="J97" s="274"/>
      <c r="K97" s="274"/>
      <c r="L97" s="274"/>
      <c r="M97" s="274"/>
      <c r="N97" s="274"/>
      <c r="O97" s="274"/>
      <c r="P97" s="274"/>
      <c r="Q97" s="274"/>
    </row>
    <row r="98" spans="2:17" s="266" customFormat="1" ht="12" customHeight="1" x14ac:dyDescent="0.2">
      <c r="B98" s="292" t="s">
        <v>9</v>
      </c>
      <c r="C98" s="293">
        <v>119</v>
      </c>
      <c r="D98" s="293">
        <v>160</v>
      </c>
      <c r="E98" s="293">
        <v>167.14285714285714</v>
      </c>
      <c r="F98" s="293">
        <v>269.5451612903226</v>
      </c>
      <c r="G98" s="293">
        <v>285</v>
      </c>
      <c r="H98" s="293">
        <v>296</v>
      </c>
      <c r="I98" s="294">
        <v>219</v>
      </c>
      <c r="J98" s="295">
        <v>370</v>
      </c>
      <c r="K98" s="294">
        <v>403</v>
      </c>
      <c r="L98" s="294">
        <v>371</v>
      </c>
      <c r="M98" s="294">
        <v>347</v>
      </c>
      <c r="N98" s="294">
        <v>334</v>
      </c>
      <c r="O98" s="294">
        <v>382</v>
      </c>
      <c r="P98" s="294">
        <v>521</v>
      </c>
      <c r="Q98" s="294">
        <v>692</v>
      </c>
    </row>
    <row r="99" spans="2:17" ht="12" customHeight="1" x14ac:dyDescent="0.2">
      <c r="B99" s="273" t="s">
        <v>136</v>
      </c>
      <c r="C99" s="274">
        <v>34</v>
      </c>
      <c r="D99" s="274">
        <v>52</v>
      </c>
      <c r="E99" s="274">
        <v>52.736842105263158</v>
      </c>
      <c r="F99" s="275">
        <v>82.041935483870958</v>
      </c>
      <c r="G99" s="276">
        <v>87</v>
      </c>
      <c r="H99" s="282">
        <v>57.21933085501859</v>
      </c>
      <c r="I99" s="276">
        <v>36</v>
      </c>
      <c r="J99" s="276">
        <v>66</v>
      </c>
      <c r="K99" s="276">
        <v>31</v>
      </c>
      <c r="L99" s="276">
        <v>82</v>
      </c>
      <c r="M99" s="276">
        <v>50</v>
      </c>
      <c r="N99" s="276">
        <v>55</v>
      </c>
      <c r="O99" s="276">
        <v>59</v>
      </c>
      <c r="P99" s="276">
        <v>102</v>
      </c>
      <c r="Q99" s="276">
        <v>109</v>
      </c>
    </row>
    <row r="100" spans="2:17" ht="12" customHeight="1" x14ac:dyDescent="0.2">
      <c r="B100" s="273" t="s">
        <v>142</v>
      </c>
      <c r="C100" s="274">
        <v>24</v>
      </c>
      <c r="D100" s="274">
        <v>30</v>
      </c>
      <c r="E100" s="274">
        <v>45.203007518796987</v>
      </c>
      <c r="F100" s="275">
        <v>49.929032258064517</v>
      </c>
      <c r="G100" s="276">
        <v>50</v>
      </c>
      <c r="H100" s="282">
        <v>44.014869888475836</v>
      </c>
      <c r="I100" s="276">
        <v>66</v>
      </c>
      <c r="J100" s="276">
        <v>88</v>
      </c>
      <c r="K100" s="276">
        <v>0</v>
      </c>
      <c r="L100" s="276">
        <v>93</v>
      </c>
      <c r="M100" s="276">
        <v>89</v>
      </c>
      <c r="N100" s="276">
        <v>110</v>
      </c>
      <c r="O100" s="276">
        <v>134</v>
      </c>
      <c r="P100" s="276">
        <v>168</v>
      </c>
      <c r="Q100" s="276">
        <v>203</v>
      </c>
    </row>
    <row r="101" spans="2:17" ht="12" customHeight="1" x14ac:dyDescent="0.2">
      <c r="B101" s="273" t="s">
        <v>137</v>
      </c>
      <c r="C101" s="274">
        <v>10</v>
      </c>
      <c r="D101" s="274">
        <v>15</v>
      </c>
      <c r="E101" s="274">
        <v>27.624060150375939</v>
      </c>
      <c r="F101" s="275">
        <v>17.464516129032258</v>
      </c>
      <c r="G101" s="276">
        <v>19</v>
      </c>
      <c r="H101" s="282">
        <v>11.003717472118959</v>
      </c>
      <c r="I101" s="276">
        <v>20</v>
      </c>
      <c r="J101" s="276">
        <v>34</v>
      </c>
      <c r="K101" s="276">
        <v>0</v>
      </c>
      <c r="L101" s="276">
        <v>24</v>
      </c>
      <c r="M101" s="276">
        <v>23</v>
      </c>
      <c r="N101" s="276">
        <v>25</v>
      </c>
      <c r="O101" s="276">
        <v>26</v>
      </c>
      <c r="P101" s="276">
        <v>24</v>
      </c>
      <c r="Q101" s="276">
        <v>27</v>
      </c>
    </row>
    <row r="102" spans="2:17" ht="12" customHeight="1" x14ac:dyDescent="0.2">
      <c r="B102" s="273" t="s">
        <v>138</v>
      </c>
      <c r="C102" s="274">
        <v>5</v>
      </c>
      <c r="D102" s="274">
        <v>5</v>
      </c>
      <c r="E102" s="274">
        <v>12.556390977443609</v>
      </c>
      <c r="F102" s="275">
        <v>18</v>
      </c>
      <c r="G102" s="276">
        <v>22</v>
      </c>
      <c r="H102" s="282">
        <v>5.5018587360594795</v>
      </c>
      <c r="I102" s="276">
        <v>6</v>
      </c>
      <c r="J102" s="276">
        <v>14</v>
      </c>
      <c r="K102" s="276">
        <v>47</v>
      </c>
      <c r="L102" s="276">
        <v>11</v>
      </c>
      <c r="M102" s="276">
        <v>12</v>
      </c>
      <c r="N102" s="276">
        <v>12</v>
      </c>
      <c r="O102" s="276">
        <v>16</v>
      </c>
      <c r="P102" s="276">
        <v>13</v>
      </c>
      <c r="Q102" s="276">
        <v>14</v>
      </c>
    </row>
    <row r="103" spans="2:17" ht="12" customHeight="1" x14ac:dyDescent="0.2">
      <c r="B103" s="273" t="s">
        <v>139</v>
      </c>
      <c r="C103" s="274">
        <v>30</v>
      </c>
      <c r="D103" s="274">
        <v>42</v>
      </c>
      <c r="E103" s="274">
        <v>5.0225563909774431</v>
      </c>
      <c r="F103" s="275">
        <v>80</v>
      </c>
      <c r="G103" s="276">
        <v>95</v>
      </c>
      <c r="H103" s="282">
        <v>80.327137546468393</v>
      </c>
      <c r="I103" s="276">
        <v>48</v>
      </c>
      <c r="J103" s="276">
        <v>92</v>
      </c>
      <c r="K103" s="276">
        <v>14</v>
      </c>
      <c r="L103" s="276">
        <v>51</v>
      </c>
      <c r="M103" s="276">
        <v>64</v>
      </c>
      <c r="N103" s="276">
        <v>33</v>
      </c>
      <c r="O103" s="276">
        <v>46</v>
      </c>
      <c r="P103" s="276">
        <v>70</v>
      </c>
      <c r="Q103" s="276">
        <v>94</v>
      </c>
    </row>
    <row r="104" spans="2:17" ht="12" customHeight="1" x14ac:dyDescent="0.2">
      <c r="B104" s="277" t="s">
        <v>140</v>
      </c>
      <c r="C104" s="274"/>
      <c r="D104" s="274"/>
      <c r="E104" s="274"/>
      <c r="F104" s="275"/>
      <c r="G104" s="276"/>
      <c r="H104" s="282"/>
      <c r="I104" s="276">
        <v>0</v>
      </c>
      <c r="J104" s="276">
        <v>0</v>
      </c>
      <c r="K104" s="276">
        <v>0</v>
      </c>
      <c r="L104" s="276">
        <v>4</v>
      </c>
      <c r="M104" s="276">
        <v>3</v>
      </c>
      <c r="N104" s="276">
        <v>6</v>
      </c>
      <c r="O104" s="276">
        <v>3</v>
      </c>
      <c r="P104" s="276">
        <v>9</v>
      </c>
      <c r="Q104" s="276">
        <v>13</v>
      </c>
    </row>
    <row r="105" spans="2:17" ht="12" customHeight="1" x14ac:dyDescent="0.2">
      <c r="B105" s="277" t="s">
        <v>141</v>
      </c>
      <c r="C105" s="274"/>
      <c r="D105" s="274"/>
      <c r="E105" s="274"/>
      <c r="F105" s="275"/>
      <c r="G105" s="276"/>
      <c r="H105" s="282"/>
      <c r="I105" s="276">
        <v>3</v>
      </c>
      <c r="J105" s="276">
        <v>2</v>
      </c>
      <c r="K105" s="276">
        <v>0</v>
      </c>
      <c r="L105" s="276">
        <v>1</v>
      </c>
      <c r="M105" s="276">
        <v>1</v>
      </c>
      <c r="N105" s="276">
        <v>1</v>
      </c>
      <c r="O105" s="276">
        <v>1</v>
      </c>
      <c r="P105" s="276">
        <v>1</v>
      </c>
      <c r="Q105" s="276">
        <v>2</v>
      </c>
    </row>
    <row r="106" spans="2:17" ht="12" customHeight="1" x14ac:dyDescent="0.2">
      <c r="B106" s="283" t="s">
        <v>68</v>
      </c>
      <c r="C106" s="284">
        <v>16</v>
      </c>
      <c r="D106" s="284">
        <v>16</v>
      </c>
      <c r="E106" s="284">
        <v>24</v>
      </c>
      <c r="F106" s="285">
        <v>22.109677419354838</v>
      </c>
      <c r="G106" s="286">
        <v>12</v>
      </c>
      <c r="H106" s="284">
        <v>97.933085501858727</v>
      </c>
      <c r="I106" s="286">
        <v>40</v>
      </c>
      <c r="J106" s="286">
        <v>74</v>
      </c>
      <c r="K106" s="286">
        <v>311</v>
      </c>
      <c r="L106" s="286">
        <v>105</v>
      </c>
      <c r="M106" s="286">
        <v>105</v>
      </c>
      <c r="N106" s="286">
        <v>92</v>
      </c>
      <c r="O106" s="286">
        <v>97</v>
      </c>
      <c r="P106" s="286">
        <v>134</v>
      </c>
      <c r="Q106" s="286">
        <v>230</v>
      </c>
    </row>
    <row r="107" spans="2:17" ht="12" customHeight="1" x14ac:dyDescent="0.2">
      <c r="B107" s="287" t="s">
        <v>77</v>
      </c>
      <c r="C107" s="262"/>
      <c r="D107" s="262"/>
      <c r="E107" s="262"/>
      <c r="F107" s="262"/>
      <c r="G107" s="262"/>
      <c r="H107" s="263"/>
      <c r="I107" s="205"/>
      <c r="J107" s="201"/>
      <c r="O107" s="261"/>
    </row>
    <row r="108" spans="2:17" ht="12" customHeight="1" x14ac:dyDescent="0.2">
      <c r="B108" s="299" t="s">
        <v>135</v>
      </c>
      <c r="C108" s="264"/>
      <c r="D108" s="264"/>
      <c r="E108" s="264"/>
      <c r="F108" s="264"/>
      <c r="G108" s="265"/>
      <c r="H108" s="263"/>
      <c r="I108" s="205"/>
      <c r="J108" s="201"/>
    </row>
    <row r="109" spans="2:17" ht="12" customHeight="1" x14ac:dyDescent="0.2">
      <c r="B109" s="299" t="s">
        <v>78</v>
      </c>
      <c r="C109" s="264"/>
      <c r="D109" s="264"/>
      <c r="E109" s="264"/>
      <c r="F109" s="264"/>
      <c r="G109" s="265"/>
      <c r="H109" s="263"/>
      <c r="I109" s="205"/>
      <c r="J109" s="201"/>
    </row>
    <row r="110" spans="2:17" ht="12" customHeight="1" x14ac:dyDescent="0.2">
      <c r="B110" s="299" t="s">
        <v>143</v>
      </c>
      <c r="C110" s="288"/>
      <c r="D110" s="288"/>
      <c r="E110" s="288"/>
      <c r="F110" s="288"/>
      <c r="G110" s="288"/>
      <c r="H110" s="288"/>
      <c r="I110" s="210"/>
      <c r="J110" s="201"/>
    </row>
    <row r="111" spans="2:17" ht="12" customHeight="1" x14ac:dyDescent="0.2">
      <c r="B111" s="298" t="s">
        <v>144</v>
      </c>
      <c r="C111" s="208"/>
      <c r="D111" s="208"/>
      <c r="E111" s="208"/>
      <c r="F111" s="208"/>
      <c r="G111" s="209"/>
      <c r="H111" s="205"/>
      <c r="I111" s="205"/>
      <c r="J111" s="201"/>
    </row>
    <row r="112" spans="2:17" ht="12" customHeight="1" x14ac:dyDescent="0.2">
      <c r="B112" s="201"/>
      <c r="C112" s="205"/>
      <c r="D112" s="205"/>
      <c r="E112" s="205"/>
      <c r="F112" s="205"/>
      <c r="G112" s="209"/>
    </row>
    <row r="113" spans="2:9" ht="12" customHeight="1" x14ac:dyDescent="0.2">
      <c r="B113" s="201"/>
      <c r="C113" s="202"/>
      <c r="D113" s="202"/>
      <c r="E113" s="202"/>
      <c r="F113" s="202"/>
      <c r="G113" s="202"/>
      <c r="H113" s="202"/>
      <c r="I113" s="202"/>
    </row>
    <row r="114" spans="2:9" ht="12" customHeight="1" x14ac:dyDescent="0.2">
      <c r="B114" s="201"/>
      <c r="C114" s="203"/>
      <c r="D114" s="203"/>
      <c r="E114" s="203"/>
      <c r="F114" s="203"/>
      <c r="G114" s="203"/>
      <c r="H114" s="203"/>
      <c r="I114" s="203"/>
    </row>
    <row r="115" spans="2:9" ht="12" customHeight="1" x14ac:dyDescent="0.2">
      <c r="B115" s="201"/>
      <c r="C115" s="203"/>
      <c r="D115" s="203"/>
      <c r="E115" s="203"/>
      <c r="F115" s="203"/>
      <c r="G115" s="203"/>
      <c r="H115" s="203"/>
      <c r="I115" s="203"/>
    </row>
    <row r="116" spans="2:9" ht="12" customHeight="1" x14ac:dyDescent="0.2">
      <c r="B116" s="201"/>
      <c r="C116" s="201"/>
      <c r="D116" s="201"/>
      <c r="E116" s="201"/>
      <c r="F116" s="201"/>
      <c r="G116" s="201"/>
      <c r="H116" s="201"/>
      <c r="I116" s="201"/>
    </row>
    <row r="117" spans="2:9" ht="12" customHeight="1" x14ac:dyDescent="0.2">
      <c r="B117" s="201"/>
      <c r="C117" s="201"/>
      <c r="D117" s="201"/>
      <c r="E117" s="201"/>
      <c r="F117" s="201"/>
      <c r="G117" s="201"/>
      <c r="H117" s="201"/>
      <c r="I117" s="201"/>
    </row>
    <row r="118" spans="2:9" ht="12" customHeight="1" x14ac:dyDescent="0.2">
      <c r="B118" s="201"/>
      <c r="C118" s="201"/>
      <c r="D118" s="201"/>
      <c r="E118" s="201"/>
      <c r="F118" s="201"/>
      <c r="G118" s="201"/>
      <c r="H118" s="201"/>
      <c r="I118" s="201"/>
    </row>
    <row r="119" spans="2:9" ht="12" customHeight="1" x14ac:dyDescent="0.2">
      <c r="B119" s="201"/>
      <c r="C119" s="201"/>
      <c r="D119" s="201"/>
      <c r="E119" s="201"/>
      <c r="F119" s="201"/>
      <c r="G119" s="201"/>
      <c r="H119" s="201"/>
      <c r="I119" s="201"/>
    </row>
    <row r="120" spans="2:9" ht="12" customHeight="1" x14ac:dyDescent="0.2">
      <c r="B120" s="201"/>
      <c r="C120" s="201"/>
      <c r="D120" s="201"/>
      <c r="E120" s="201"/>
      <c r="F120" s="201"/>
      <c r="G120" s="201"/>
      <c r="H120" s="201"/>
      <c r="I120" s="201"/>
    </row>
    <row r="121" spans="2:9" ht="12" customHeight="1" x14ac:dyDescent="0.2">
      <c r="B121" s="201"/>
      <c r="C121" s="202"/>
      <c r="D121" s="202"/>
      <c r="E121" s="202"/>
      <c r="F121" s="202"/>
      <c r="G121" s="202"/>
      <c r="H121" s="202"/>
      <c r="I121" s="202"/>
    </row>
    <row r="122" spans="2:9" ht="12" customHeight="1" x14ac:dyDescent="0.2">
      <c r="B122" s="201"/>
      <c r="C122" s="201"/>
      <c r="D122" s="201"/>
      <c r="E122" s="201"/>
      <c r="F122" s="201"/>
      <c r="G122" s="201"/>
      <c r="H122" s="201"/>
      <c r="I122" s="201"/>
    </row>
    <row r="123" spans="2:9" ht="12" customHeight="1" x14ac:dyDescent="0.2">
      <c r="B123" s="201"/>
      <c r="C123" s="201"/>
      <c r="D123" s="201"/>
      <c r="E123" s="201"/>
      <c r="F123" s="201"/>
      <c r="G123" s="201"/>
      <c r="H123" s="201"/>
      <c r="I123" s="201"/>
    </row>
    <row r="124" spans="2:9" ht="12" customHeight="1" x14ac:dyDescent="0.2">
      <c r="B124" s="201"/>
      <c r="C124" s="201"/>
      <c r="D124" s="201"/>
      <c r="E124" s="201"/>
      <c r="F124" s="201"/>
      <c r="G124" s="201"/>
      <c r="H124" s="201"/>
      <c r="I124" s="201"/>
    </row>
    <row r="125" spans="2:9" ht="12" customHeight="1" x14ac:dyDescent="0.2">
      <c r="B125" s="201"/>
      <c r="C125" s="201"/>
      <c r="D125" s="201"/>
      <c r="E125" s="201"/>
      <c r="F125" s="201"/>
      <c r="G125" s="201"/>
      <c r="H125" s="201"/>
      <c r="I125" s="201"/>
    </row>
    <row r="126" spans="2:9" ht="12" customHeight="1" x14ac:dyDescent="0.2">
      <c r="B126" s="201"/>
      <c r="C126" s="201"/>
      <c r="D126" s="201"/>
      <c r="E126" s="201"/>
      <c r="F126" s="201"/>
      <c r="G126" s="201"/>
      <c r="H126" s="201"/>
      <c r="I126" s="201"/>
    </row>
    <row r="127" spans="2:9" ht="12" customHeight="1" x14ac:dyDescent="0.2">
      <c r="B127" s="201"/>
      <c r="C127" s="201"/>
      <c r="D127" s="201"/>
      <c r="E127" s="201"/>
      <c r="F127" s="201"/>
      <c r="G127" s="201"/>
      <c r="H127" s="201"/>
      <c r="I127" s="201"/>
    </row>
    <row r="128" spans="2:9" ht="12" customHeight="1" x14ac:dyDescent="0.2">
      <c r="B128" s="201"/>
      <c r="C128" s="201"/>
      <c r="D128" s="201"/>
      <c r="E128" s="201"/>
      <c r="F128" s="201"/>
      <c r="G128" s="201"/>
      <c r="H128" s="201"/>
      <c r="I128" s="201"/>
    </row>
    <row r="129" spans="2:9" ht="12" customHeight="1" x14ac:dyDescent="0.2">
      <c r="B129" s="201"/>
      <c r="C129" s="202"/>
      <c r="D129" s="202"/>
      <c r="E129" s="202"/>
      <c r="F129" s="202"/>
      <c r="G129" s="202"/>
      <c r="H129" s="202"/>
      <c r="I129" s="202"/>
    </row>
    <row r="130" spans="2:9" ht="12" customHeight="1" x14ac:dyDescent="0.2">
      <c r="B130" s="201"/>
      <c r="C130" s="201"/>
      <c r="D130" s="201"/>
      <c r="E130" s="201"/>
      <c r="F130" s="201"/>
      <c r="G130" s="201"/>
      <c r="H130" s="201"/>
      <c r="I130" s="201"/>
    </row>
    <row r="131" spans="2:9" ht="12" customHeight="1" x14ac:dyDescent="0.2">
      <c r="B131" s="201"/>
      <c r="C131" s="201"/>
      <c r="D131" s="201"/>
      <c r="E131" s="201"/>
      <c r="F131" s="201"/>
      <c r="G131" s="201"/>
      <c r="H131" s="201"/>
      <c r="I131" s="201"/>
    </row>
    <row r="132" spans="2:9" ht="12" customHeight="1" x14ac:dyDescent="0.2">
      <c r="B132" s="201"/>
      <c r="C132" s="201"/>
      <c r="D132" s="201"/>
      <c r="E132" s="201"/>
      <c r="F132" s="201"/>
      <c r="G132" s="201"/>
      <c r="H132" s="201"/>
      <c r="I132" s="201"/>
    </row>
    <row r="133" spans="2:9" ht="12" customHeight="1" x14ac:dyDescent="0.2">
      <c r="B133" s="201"/>
      <c r="C133" s="201"/>
      <c r="D133" s="201"/>
      <c r="E133" s="201"/>
      <c r="F133" s="201"/>
      <c r="G133" s="201"/>
      <c r="H133" s="201"/>
      <c r="I133" s="201"/>
    </row>
    <row r="134" spans="2:9" ht="12" customHeight="1" x14ac:dyDescent="0.2">
      <c r="B134" s="201"/>
      <c r="C134" s="201"/>
      <c r="D134" s="201"/>
      <c r="E134" s="201"/>
      <c r="F134" s="201"/>
      <c r="G134" s="201"/>
      <c r="H134" s="201"/>
      <c r="I134" s="201"/>
    </row>
    <row r="135" spans="2:9" ht="12" customHeight="1" x14ac:dyDescent="0.2">
      <c r="B135" s="201"/>
      <c r="C135" s="201"/>
      <c r="D135" s="201"/>
      <c r="E135" s="201"/>
      <c r="F135" s="201"/>
      <c r="G135" s="201"/>
      <c r="H135" s="201"/>
      <c r="I135" s="201"/>
    </row>
    <row r="136" spans="2:9" ht="12" customHeight="1" x14ac:dyDescent="0.2">
      <c r="B136" s="201"/>
      <c r="C136" s="201"/>
      <c r="D136" s="201"/>
      <c r="E136" s="201"/>
      <c r="F136" s="201"/>
      <c r="G136" s="201"/>
      <c r="H136" s="201"/>
      <c r="I136" s="201"/>
    </row>
    <row r="137" spans="2:9" ht="12" customHeight="1" x14ac:dyDescent="0.2">
      <c r="B137" s="201"/>
      <c r="C137" s="202"/>
      <c r="D137" s="202"/>
      <c r="E137" s="202"/>
      <c r="F137" s="202"/>
      <c r="G137" s="202"/>
      <c r="H137" s="202"/>
      <c r="I137" s="202"/>
    </row>
    <row r="138" spans="2:9" ht="12" customHeight="1" x14ac:dyDescent="0.2">
      <c r="B138" s="201"/>
      <c r="C138" s="201"/>
      <c r="D138" s="201"/>
      <c r="E138" s="201"/>
      <c r="F138" s="201"/>
      <c r="G138" s="201"/>
      <c r="H138" s="201"/>
      <c r="I138" s="201"/>
    </row>
    <row r="139" spans="2:9" ht="12" customHeight="1" x14ac:dyDescent="0.2">
      <c r="C139" s="203"/>
      <c r="D139" s="203"/>
      <c r="E139" s="203"/>
      <c r="F139" s="203"/>
      <c r="G139" s="203"/>
      <c r="H139" s="203"/>
      <c r="I139" s="203"/>
    </row>
    <row r="140" spans="2:9" ht="12" customHeight="1" x14ac:dyDescent="0.2">
      <c r="C140" s="203"/>
      <c r="D140" s="203"/>
      <c r="E140" s="203"/>
      <c r="F140" s="203"/>
      <c r="G140" s="203"/>
      <c r="H140" s="203"/>
      <c r="I140" s="203"/>
    </row>
    <row r="141" spans="2:9" ht="12" customHeight="1" x14ac:dyDescent="0.2">
      <c r="C141" s="203"/>
      <c r="D141" s="203"/>
      <c r="E141" s="203"/>
      <c r="F141" s="203"/>
      <c r="G141" s="203"/>
      <c r="H141" s="203"/>
      <c r="I141" s="203"/>
    </row>
    <row r="142" spans="2:9" ht="12" customHeight="1" x14ac:dyDescent="0.2">
      <c r="C142" s="203"/>
      <c r="D142" s="203"/>
      <c r="E142" s="203"/>
      <c r="F142" s="203"/>
      <c r="G142" s="203"/>
      <c r="H142" s="203"/>
      <c r="I142" s="203"/>
    </row>
    <row r="143" spans="2:9" ht="12" customHeight="1" x14ac:dyDescent="0.2">
      <c r="C143" s="203"/>
      <c r="D143" s="203"/>
      <c r="E143" s="203"/>
      <c r="F143" s="203"/>
      <c r="G143" s="203"/>
      <c r="H143" s="203"/>
      <c r="I143" s="203"/>
    </row>
    <row r="144" spans="2:9" ht="12" customHeight="1" x14ac:dyDescent="0.2">
      <c r="C144" s="203"/>
      <c r="D144" s="203"/>
      <c r="E144" s="203"/>
      <c r="F144" s="203"/>
      <c r="G144" s="203"/>
      <c r="H144" s="203"/>
      <c r="I144" s="203"/>
    </row>
    <row r="145" spans="3:9" ht="12" customHeight="1" x14ac:dyDescent="0.2">
      <c r="C145" s="202"/>
      <c r="D145" s="202"/>
      <c r="E145" s="202"/>
      <c r="F145" s="202"/>
      <c r="G145" s="202"/>
      <c r="H145" s="202"/>
      <c r="I145" s="202"/>
    </row>
    <row r="146" spans="3:9" ht="12" customHeight="1" x14ac:dyDescent="0.2">
      <c r="C146" s="203"/>
      <c r="D146" s="203"/>
      <c r="E146" s="203"/>
      <c r="F146" s="203"/>
      <c r="G146" s="203"/>
      <c r="H146" s="203"/>
      <c r="I146" s="203"/>
    </row>
    <row r="147" spans="3:9" ht="12" customHeight="1" x14ac:dyDescent="0.2">
      <c r="C147" s="203"/>
      <c r="D147" s="203"/>
      <c r="E147" s="203"/>
      <c r="F147" s="203"/>
      <c r="G147" s="203"/>
      <c r="H147" s="203"/>
      <c r="I147" s="203"/>
    </row>
    <row r="148" spans="3:9" ht="12" customHeight="1" x14ac:dyDescent="0.2">
      <c r="C148" s="203"/>
      <c r="D148" s="203"/>
      <c r="E148" s="203"/>
      <c r="F148" s="203"/>
      <c r="G148" s="203"/>
      <c r="H148" s="203"/>
      <c r="I148" s="203"/>
    </row>
    <row r="149" spans="3:9" ht="12" customHeight="1" x14ac:dyDescent="0.2">
      <c r="C149" s="203"/>
      <c r="D149" s="203"/>
      <c r="E149" s="203"/>
      <c r="F149" s="203"/>
      <c r="G149" s="203"/>
      <c r="H149" s="203"/>
      <c r="I149" s="203"/>
    </row>
    <row r="150" spans="3:9" ht="12" customHeight="1" x14ac:dyDescent="0.2">
      <c r="C150" s="203"/>
      <c r="D150" s="203"/>
      <c r="E150" s="203"/>
      <c r="F150" s="203"/>
      <c r="G150" s="203"/>
      <c r="H150" s="203"/>
      <c r="I150" s="203"/>
    </row>
    <row r="151" spans="3:9" ht="12" customHeight="1" x14ac:dyDescent="0.2">
      <c r="C151" s="203"/>
      <c r="D151" s="203"/>
      <c r="E151" s="203"/>
      <c r="F151" s="203"/>
      <c r="G151" s="203"/>
      <c r="H151" s="203"/>
      <c r="I151" s="203"/>
    </row>
    <row r="152" spans="3:9" ht="12" customHeight="1" x14ac:dyDescent="0.2">
      <c r="C152" s="203"/>
      <c r="D152" s="203"/>
      <c r="E152" s="203"/>
      <c r="F152" s="203"/>
      <c r="G152" s="203"/>
      <c r="H152" s="203"/>
      <c r="I152" s="203"/>
    </row>
    <row r="153" spans="3:9" ht="12" customHeight="1" x14ac:dyDescent="0.2">
      <c r="C153" s="202"/>
      <c r="D153" s="202"/>
      <c r="E153" s="202"/>
      <c r="F153" s="202"/>
      <c r="G153" s="202"/>
      <c r="H153" s="202"/>
      <c r="I153" s="202"/>
    </row>
    <row r="154" spans="3:9" ht="12" customHeight="1" x14ac:dyDescent="0.2">
      <c r="C154" s="203"/>
      <c r="D154" s="203"/>
      <c r="E154" s="203"/>
      <c r="F154" s="203"/>
      <c r="G154" s="203"/>
      <c r="H154" s="203"/>
      <c r="I154" s="203"/>
    </row>
    <row r="155" spans="3:9" ht="12" customHeight="1" x14ac:dyDescent="0.2">
      <c r="C155" s="203"/>
      <c r="D155" s="203"/>
      <c r="E155" s="203"/>
      <c r="F155" s="203"/>
      <c r="G155" s="203"/>
      <c r="H155" s="203"/>
      <c r="I155" s="203"/>
    </row>
    <row r="156" spans="3:9" ht="12" customHeight="1" x14ac:dyDescent="0.2">
      <c r="C156" s="203"/>
      <c r="D156" s="203"/>
      <c r="E156" s="203"/>
      <c r="F156" s="203"/>
      <c r="G156" s="203"/>
      <c r="H156" s="203"/>
      <c r="I156" s="203"/>
    </row>
    <row r="157" spans="3:9" ht="12" customHeight="1" x14ac:dyDescent="0.2">
      <c r="C157" s="203"/>
      <c r="D157" s="203"/>
      <c r="E157" s="203"/>
      <c r="F157" s="203"/>
      <c r="G157" s="203"/>
      <c r="H157" s="203"/>
      <c r="I157" s="203"/>
    </row>
    <row r="158" spans="3:9" ht="12" customHeight="1" x14ac:dyDescent="0.2">
      <c r="C158" s="203"/>
      <c r="D158" s="203"/>
      <c r="E158" s="203"/>
      <c r="F158" s="203"/>
      <c r="G158" s="203"/>
      <c r="H158" s="203"/>
      <c r="I158" s="203"/>
    </row>
    <row r="159" spans="3:9" ht="12" customHeight="1" x14ac:dyDescent="0.2">
      <c r="C159" s="203"/>
      <c r="D159" s="203"/>
      <c r="E159" s="203"/>
      <c r="F159" s="203"/>
      <c r="G159" s="203"/>
      <c r="H159" s="203"/>
      <c r="I159" s="203"/>
    </row>
    <row r="160" spans="3:9" ht="12" customHeight="1" x14ac:dyDescent="0.2">
      <c r="C160" s="203"/>
      <c r="D160" s="203"/>
      <c r="E160" s="203"/>
      <c r="F160" s="203"/>
      <c r="G160" s="203"/>
      <c r="H160" s="203"/>
      <c r="I160" s="203"/>
    </row>
    <row r="161" spans="3:9" ht="12" customHeight="1" x14ac:dyDescent="0.2">
      <c r="C161" s="202"/>
      <c r="D161" s="202"/>
      <c r="E161" s="202"/>
      <c r="F161" s="202"/>
      <c r="G161" s="202"/>
      <c r="H161" s="202"/>
      <c r="I161" s="202"/>
    </row>
    <row r="162" spans="3:9" ht="12" customHeight="1" x14ac:dyDescent="0.2">
      <c r="C162" s="203"/>
      <c r="D162" s="203"/>
      <c r="E162" s="203"/>
      <c r="F162" s="203"/>
      <c r="G162" s="203"/>
      <c r="H162" s="203"/>
      <c r="I162" s="203"/>
    </row>
    <row r="163" spans="3:9" ht="12" customHeight="1" x14ac:dyDescent="0.2">
      <c r="C163" s="203"/>
      <c r="D163" s="203"/>
      <c r="E163" s="203"/>
      <c r="F163" s="203"/>
      <c r="G163" s="203"/>
      <c r="H163" s="203"/>
      <c r="I163" s="203"/>
    </row>
    <row r="164" spans="3:9" ht="12" customHeight="1" x14ac:dyDescent="0.2">
      <c r="C164" s="203"/>
      <c r="D164" s="203"/>
      <c r="E164" s="203"/>
      <c r="F164" s="203"/>
      <c r="G164" s="203"/>
      <c r="H164" s="203"/>
      <c r="I164" s="203"/>
    </row>
    <row r="165" spans="3:9" ht="12" customHeight="1" x14ac:dyDescent="0.2">
      <c r="C165" s="203"/>
      <c r="D165" s="203"/>
      <c r="E165" s="203"/>
      <c r="F165" s="203"/>
      <c r="G165" s="203"/>
      <c r="H165" s="203"/>
      <c r="I165" s="203"/>
    </row>
    <row r="166" spans="3:9" ht="12" customHeight="1" x14ac:dyDescent="0.2">
      <c r="C166" s="203"/>
      <c r="D166" s="203"/>
      <c r="E166" s="203"/>
      <c r="F166" s="203"/>
      <c r="G166" s="203"/>
      <c r="H166" s="203"/>
      <c r="I166" s="203"/>
    </row>
    <row r="167" spans="3:9" ht="12" customHeight="1" x14ac:dyDescent="0.2">
      <c r="C167" s="203"/>
      <c r="D167" s="203"/>
      <c r="E167" s="203"/>
      <c r="F167" s="203"/>
      <c r="G167" s="203"/>
      <c r="H167" s="203"/>
      <c r="I167" s="203"/>
    </row>
    <row r="168" spans="3:9" ht="12" customHeight="1" x14ac:dyDescent="0.2">
      <c r="C168" s="203"/>
      <c r="D168" s="203"/>
      <c r="E168" s="203"/>
      <c r="F168" s="203"/>
      <c r="G168" s="203"/>
      <c r="H168" s="203"/>
      <c r="I168" s="203"/>
    </row>
    <row r="169" spans="3:9" ht="12" customHeight="1" x14ac:dyDescent="0.2">
      <c r="C169" s="202"/>
      <c r="D169" s="202"/>
      <c r="E169" s="202"/>
      <c r="F169" s="202"/>
      <c r="G169" s="202"/>
      <c r="H169" s="202"/>
      <c r="I169" s="202"/>
    </row>
    <row r="170" spans="3:9" ht="12" customHeight="1" x14ac:dyDescent="0.2">
      <c r="C170" s="203"/>
      <c r="D170" s="203"/>
      <c r="E170" s="203"/>
      <c r="F170" s="203"/>
      <c r="G170" s="203"/>
      <c r="H170" s="203"/>
      <c r="I170" s="203"/>
    </row>
    <row r="171" spans="3:9" ht="12" customHeight="1" x14ac:dyDescent="0.2">
      <c r="C171" s="203"/>
      <c r="D171" s="203"/>
      <c r="E171" s="203"/>
      <c r="F171" s="203"/>
      <c r="G171" s="203"/>
      <c r="H171" s="203"/>
      <c r="I171" s="203"/>
    </row>
    <row r="172" spans="3:9" ht="12" customHeight="1" x14ac:dyDescent="0.2">
      <c r="C172" s="203"/>
      <c r="D172" s="203"/>
      <c r="E172" s="203"/>
      <c r="F172" s="203"/>
      <c r="G172" s="203"/>
      <c r="H172" s="203"/>
      <c r="I172" s="203"/>
    </row>
    <row r="173" spans="3:9" ht="12" customHeight="1" x14ac:dyDescent="0.2">
      <c r="C173" s="203"/>
      <c r="D173" s="203"/>
      <c r="E173" s="203"/>
      <c r="F173" s="203"/>
      <c r="G173" s="203"/>
      <c r="H173" s="203"/>
      <c r="I173" s="203"/>
    </row>
    <row r="174" spans="3:9" ht="12" customHeight="1" x14ac:dyDescent="0.2">
      <c r="C174" s="203"/>
      <c r="D174" s="203"/>
      <c r="E174" s="203"/>
      <c r="F174" s="203"/>
      <c r="G174" s="203"/>
      <c r="H174" s="203"/>
      <c r="I174" s="203"/>
    </row>
    <row r="175" spans="3:9" ht="12" customHeight="1" x14ac:dyDescent="0.2">
      <c r="C175" s="203"/>
      <c r="D175" s="203"/>
      <c r="E175" s="203"/>
      <c r="F175" s="203"/>
      <c r="G175" s="203"/>
      <c r="H175" s="203"/>
      <c r="I175" s="203"/>
    </row>
    <row r="176" spans="3:9" ht="12" customHeight="1" x14ac:dyDescent="0.2">
      <c r="C176" s="203"/>
      <c r="D176" s="203"/>
      <c r="E176" s="203"/>
      <c r="F176" s="203"/>
      <c r="G176" s="203"/>
      <c r="H176" s="203"/>
      <c r="I176" s="203"/>
    </row>
    <row r="177" spans="3:9" ht="12" customHeight="1" x14ac:dyDescent="0.2">
      <c r="C177" s="202"/>
      <c r="D177" s="202"/>
      <c r="E177" s="202"/>
      <c r="F177" s="202"/>
      <c r="G177" s="202"/>
      <c r="H177" s="202"/>
      <c r="I177" s="202"/>
    </row>
    <row r="178" spans="3:9" ht="12" customHeight="1" x14ac:dyDescent="0.2">
      <c r="C178" s="203"/>
      <c r="D178" s="203"/>
      <c r="E178" s="203"/>
      <c r="F178" s="203"/>
      <c r="G178" s="203"/>
      <c r="H178" s="203"/>
      <c r="I178" s="203"/>
    </row>
    <row r="179" spans="3:9" ht="12" customHeight="1" x14ac:dyDescent="0.2">
      <c r="C179" s="203"/>
      <c r="D179" s="203"/>
      <c r="E179" s="203"/>
      <c r="F179" s="203"/>
      <c r="G179" s="203"/>
      <c r="H179" s="203"/>
      <c r="I179" s="203"/>
    </row>
    <row r="180" spans="3:9" ht="12" customHeight="1" x14ac:dyDescent="0.2">
      <c r="C180" s="203"/>
      <c r="D180" s="203"/>
      <c r="E180" s="203"/>
      <c r="F180" s="203"/>
      <c r="G180" s="203"/>
      <c r="H180" s="203"/>
      <c r="I180" s="203"/>
    </row>
    <row r="181" spans="3:9" ht="12" customHeight="1" x14ac:dyDescent="0.2">
      <c r="C181" s="203"/>
      <c r="D181" s="203"/>
      <c r="E181" s="203"/>
      <c r="F181" s="203"/>
      <c r="G181" s="203"/>
      <c r="H181" s="203"/>
      <c r="I181" s="203"/>
    </row>
    <row r="182" spans="3:9" ht="12" customHeight="1" x14ac:dyDescent="0.2">
      <c r="C182" s="203"/>
      <c r="D182" s="203"/>
      <c r="E182" s="203"/>
      <c r="F182" s="203"/>
      <c r="G182" s="203"/>
      <c r="H182" s="203"/>
      <c r="I182" s="203"/>
    </row>
    <row r="183" spans="3:9" ht="12" customHeight="1" x14ac:dyDescent="0.2">
      <c r="C183" s="203"/>
      <c r="D183" s="203"/>
      <c r="E183" s="203"/>
      <c r="F183" s="203"/>
      <c r="G183" s="203"/>
      <c r="H183" s="203"/>
      <c r="I183" s="203"/>
    </row>
    <row r="184" spans="3:9" ht="12" customHeight="1" x14ac:dyDescent="0.2">
      <c r="C184" s="203"/>
      <c r="D184" s="203"/>
      <c r="E184" s="203"/>
      <c r="F184" s="203"/>
      <c r="G184" s="203"/>
      <c r="H184" s="203"/>
      <c r="I184" s="203"/>
    </row>
    <row r="185" spans="3:9" ht="12" customHeight="1" x14ac:dyDescent="0.2">
      <c r="C185" s="202"/>
      <c r="D185" s="202"/>
      <c r="E185" s="202"/>
      <c r="F185" s="202"/>
      <c r="G185" s="202"/>
      <c r="H185" s="202"/>
      <c r="I185" s="202"/>
    </row>
  </sheetData>
  <mergeCells count="16">
    <mergeCell ref="B5:B6"/>
    <mergeCell ref="C5:C6"/>
    <mergeCell ref="M5:M6"/>
    <mergeCell ref="K5:K6"/>
    <mergeCell ref="L5:L6"/>
    <mergeCell ref="J5:J6"/>
    <mergeCell ref="D5:D6"/>
    <mergeCell ref="E5:E6"/>
    <mergeCell ref="F5:F6"/>
    <mergeCell ref="G5:G6"/>
    <mergeCell ref="H5:H6"/>
    <mergeCell ref="Q5:Q6"/>
    <mergeCell ref="P5:P6"/>
    <mergeCell ref="O5:O6"/>
    <mergeCell ref="N5:N6"/>
    <mergeCell ref="I5:I6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scale="86" orientation="portrait" cellComments="atEnd" r:id="rId1"/>
  <rowBreaks count="1" manualBreakCount="1">
    <brk id="67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N996"/>
  <sheetViews>
    <sheetView showGridLines="0" zoomScale="70" zoomScaleNormal="70" workbookViewId="0">
      <selection activeCell="R42" sqref="R42"/>
    </sheetView>
  </sheetViews>
  <sheetFormatPr baseColWidth="10" defaultColWidth="11.42578125" defaultRowHeight="12" x14ac:dyDescent="0.2"/>
  <cols>
    <col min="1" max="1" width="26.85546875" style="69" customWidth="1"/>
    <col min="2" max="3" width="6.28515625" style="69" hidden="1" customWidth="1"/>
    <col min="4" max="4" width="8.7109375" style="69" hidden="1" customWidth="1"/>
    <col min="5" max="13" width="8.7109375" style="69" customWidth="1"/>
    <col min="14" max="16384" width="11.42578125" style="69"/>
  </cols>
  <sheetData>
    <row r="1" spans="1:14" x14ac:dyDescent="0.2">
      <c r="A1" s="300" t="s">
        <v>53</v>
      </c>
      <c r="B1" s="311"/>
      <c r="C1" s="311"/>
      <c r="D1" s="311"/>
      <c r="E1" s="311"/>
      <c r="F1" s="168"/>
      <c r="G1" s="168"/>
      <c r="H1" s="168"/>
      <c r="I1" s="168"/>
      <c r="J1" s="168"/>
      <c r="K1" s="167"/>
      <c r="L1" s="167"/>
    </row>
    <row r="2" spans="1:14" ht="20.25" customHeight="1" x14ac:dyDescent="0.2">
      <c r="A2" s="314" t="s">
        <v>52</v>
      </c>
      <c r="B2" s="315"/>
      <c r="C2" s="315"/>
      <c r="D2" s="315"/>
      <c r="E2" s="315"/>
      <c r="F2" s="316"/>
      <c r="G2" s="316"/>
      <c r="H2" s="317"/>
      <c r="I2" s="317"/>
      <c r="J2" s="317"/>
      <c r="K2" s="317"/>
      <c r="L2" s="318"/>
      <c r="M2" s="318"/>
      <c r="N2" s="318"/>
    </row>
    <row r="3" spans="1:14" ht="18.75" customHeight="1" x14ac:dyDescent="0.2">
      <c r="A3" s="312" t="s">
        <v>23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</row>
    <row r="4" spans="1:14" ht="13.5" x14ac:dyDescent="0.2">
      <c r="A4" s="104" t="s">
        <v>39</v>
      </c>
      <c r="B4" s="104">
        <v>2000</v>
      </c>
      <c r="C4" s="104">
        <v>2001</v>
      </c>
      <c r="D4" s="104">
        <v>2002</v>
      </c>
      <c r="E4" s="104">
        <v>2003</v>
      </c>
      <c r="F4" s="104" t="s">
        <v>38</v>
      </c>
      <c r="G4" s="104">
        <v>2005</v>
      </c>
      <c r="H4" s="104" t="s">
        <v>37</v>
      </c>
      <c r="I4" s="104">
        <v>2007</v>
      </c>
      <c r="J4" s="104">
        <v>2008</v>
      </c>
      <c r="K4" s="104">
        <v>2009</v>
      </c>
      <c r="L4" s="104">
        <v>2010</v>
      </c>
      <c r="M4" s="104">
        <v>2011</v>
      </c>
      <c r="N4" s="104" t="s">
        <v>36</v>
      </c>
    </row>
    <row r="5" spans="1:14" s="156" customFormat="1" x14ac:dyDescent="0.2">
      <c r="A5" s="166" t="s">
        <v>18</v>
      </c>
      <c r="B5" s="165">
        <f t="shared" ref="B5:N5" si="0">SUM(B6:B7)</f>
        <v>8151</v>
      </c>
      <c r="C5" s="164">
        <f t="shared" si="0"/>
        <v>5577</v>
      </c>
      <c r="D5" s="164">
        <f t="shared" si="0"/>
        <v>6065</v>
      </c>
      <c r="E5" s="164">
        <f t="shared" si="0"/>
        <v>5669</v>
      </c>
      <c r="F5" s="164">
        <f t="shared" si="0"/>
        <v>6495</v>
      </c>
      <c r="G5" s="164">
        <f t="shared" si="0"/>
        <v>6793</v>
      </c>
      <c r="H5" s="164">
        <f t="shared" si="0"/>
        <v>7031</v>
      </c>
      <c r="I5" s="164">
        <f t="shared" si="0"/>
        <v>7683</v>
      </c>
      <c r="J5" s="164">
        <f t="shared" si="0"/>
        <v>7433</v>
      </c>
      <c r="K5" s="164">
        <f t="shared" si="0"/>
        <v>8073</v>
      </c>
      <c r="L5" s="164">
        <f t="shared" si="0"/>
        <v>9406</v>
      </c>
      <c r="M5" s="164">
        <f t="shared" si="0"/>
        <v>11195</v>
      </c>
      <c r="N5" s="163">
        <f t="shared" si="0"/>
        <v>14272</v>
      </c>
    </row>
    <row r="6" spans="1:14" x14ac:dyDescent="0.2">
      <c r="A6" s="126" t="s">
        <v>51</v>
      </c>
      <c r="B6" s="155">
        <f t="shared" ref="B6:L6" si="1">+B10+B14+B18+B22+B26+B30+B34+B38+B42</f>
        <v>2736</v>
      </c>
      <c r="C6" s="119">
        <f t="shared" si="1"/>
        <v>1830</v>
      </c>
      <c r="D6" s="119">
        <f t="shared" si="1"/>
        <v>2133</v>
      </c>
      <c r="E6" s="119">
        <f t="shared" si="1"/>
        <v>1235</v>
      </c>
      <c r="F6" s="119">
        <f t="shared" si="1"/>
        <v>1705</v>
      </c>
      <c r="G6" s="119">
        <f t="shared" si="1"/>
        <v>1764</v>
      </c>
      <c r="H6" s="119">
        <f t="shared" si="1"/>
        <v>1799</v>
      </c>
      <c r="I6" s="119">
        <f t="shared" si="1"/>
        <v>2011</v>
      </c>
      <c r="J6" s="119">
        <f t="shared" si="1"/>
        <v>2193</v>
      </c>
      <c r="K6" s="119">
        <f t="shared" si="1"/>
        <v>1999</v>
      </c>
      <c r="L6" s="119">
        <f t="shared" si="1"/>
        <v>2147</v>
      </c>
      <c r="M6" s="119">
        <v>1838</v>
      </c>
      <c r="N6" s="162">
        <v>2109</v>
      </c>
    </row>
    <row r="7" spans="1:14" x14ac:dyDescent="0.2">
      <c r="A7" s="126" t="s">
        <v>50</v>
      </c>
      <c r="B7" s="155">
        <f t="shared" ref="B7:L7" si="2">+B11+B15+B19+B23+B27+B31+B35+B39+B43</f>
        <v>5415</v>
      </c>
      <c r="C7" s="119">
        <f t="shared" si="2"/>
        <v>3747</v>
      </c>
      <c r="D7" s="119">
        <f t="shared" si="2"/>
        <v>3932</v>
      </c>
      <c r="E7" s="119">
        <f t="shared" si="2"/>
        <v>4434</v>
      </c>
      <c r="F7" s="119">
        <f t="shared" si="2"/>
        <v>4790</v>
      </c>
      <c r="G7" s="119">
        <f t="shared" si="2"/>
        <v>5029</v>
      </c>
      <c r="H7" s="119">
        <f t="shared" si="2"/>
        <v>5232</v>
      </c>
      <c r="I7" s="119">
        <f t="shared" si="2"/>
        <v>5672</v>
      </c>
      <c r="J7" s="119">
        <f t="shared" si="2"/>
        <v>5240</v>
      </c>
      <c r="K7" s="119">
        <f t="shared" si="2"/>
        <v>6074</v>
      </c>
      <c r="L7" s="119">
        <f t="shared" si="2"/>
        <v>7259</v>
      </c>
      <c r="M7" s="119">
        <v>9357</v>
      </c>
      <c r="N7" s="162">
        <v>12163</v>
      </c>
    </row>
    <row r="8" spans="1:14" x14ac:dyDescent="0.2">
      <c r="A8" s="125"/>
      <c r="B8" s="158"/>
      <c r="C8" s="99"/>
      <c r="D8" s="99"/>
      <c r="E8" s="99"/>
      <c r="F8" s="99"/>
      <c r="G8" s="99"/>
      <c r="H8" s="99"/>
      <c r="I8" s="99"/>
      <c r="J8" s="119"/>
      <c r="K8" s="119"/>
      <c r="L8" s="97"/>
      <c r="M8" s="97"/>
      <c r="N8" s="83"/>
    </row>
    <row r="9" spans="1:14" s="156" customFormat="1" x14ac:dyDescent="0.2">
      <c r="A9" s="124" t="s">
        <v>17</v>
      </c>
      <c r="B9" s="158">
        <f t="shared" ref="B9:M9" si="3">+B10+B11</f>
        <v>103</v>
      </c>
      <c r="C9" s="99">
        <f t="shared" si="3"/>
        <v>96</v>
      </c>
      <c r="D9" s="99">
        <f t="shared" si="3"/>
        <v>131</v>
      </c>
      <c r="E9" s="99">
        <f t="shared" si="3"/>
        <v>110</v>
      </c>
      <c r="F9" s="99">
        <f t="shared" si="3"/>
        <v>135</v>
      </c>
      <c r="G9" s="99">
        <f t="shared" si="3"/>
        <v>90</v>
      </c>
      <c r="H9" s="99">
        <f t="shared" si="3"/>
        <v>133</v>
      </c>
      <c r="I9" s="99">
        <f t="shared" si="3"/>
        <v>95</v>
      </c>
      <c r="J9" s="99">
        <f t="shared" si="3"/>
        <v>131</v>
      </c>
      <c r="K9" s="99">
        <f t="shared" si="3"/>
        <v>200</v>
      </c>
      <c r="L9" s="99">
        <f t="shared" si="3"/>
        <v>267</v>
      </c>
      <c r="M9" s="99">
        <f t="shared" si="3"/>
        <v>316</v>
      </c>
      <c r="N9" s="89">
        <v>361</v>
      </c>
    </row>
    <row r="10" spans="1:14" x14ac:dyDescent="0.2">
      <c r="A10" s="126" t="s">
        <v>51</v>
      </c>
      <c r="B10" s="155">
        <v>26</v>
      </c>
      <c r="C10" s="119">
        <v>46</v>
      </c>
      <c r="D10" s="119">
        <v>44</v>
      </c>
      <c r="E10" s="119">
        <v>56</v>
      </c>
      <c r="F10" s="119">
        <v>44</v>
      </c>
      <c r="G10" s="119">
        <v>52</v>
      </c>
      <c r="H10" s="119">
        <v>63</v>
      </c>
      <c r="I10" s="119">
        <v>0</v>
      </c>
      <c r="J10" s="119">
        <v>67</v>
      </c>
      <c r="K10" s="119">
        <v>84</v>
      </c>
      <c r="L10" s="97">
        <v>105</v>
      </c>
      <c r="M10" s="97">
        <v>104</v>
      </c>
      <c r="N10" s="154">
        <v>116</v>
      </c>
    </row>
    <row r="11" spans="1:14" x14ac:dyDescent="0.2">
      <c r="A11" s="126" t="s">
        <v>50</v>
      </c>
      <c r="B11" s="160">
        <v>77</v>
      </c>
      <c r="C11" s="120">
        <v>50</v>
      </c>
      <c r="D11" s="120">
        <v>87</v>
      </c>
      <c r="E11" s="120">
        <v>54</v>
      </c>
      <c r="F11" s="120">
        <v>91</v>
      </c>
      <c r="G11" s="120">
        <v>38</v>
      </c>
      <c r="H11" s="120">
        <v>70</v>
      </c>
      <c r="I11" s="119">
        <v>95</v>
      </c>
      <c r="J11" s="119">
        <v>64</v>
      </c>
      <c r="K11" s="119">
        <v>116</v>
      </c>
      <c r="L11" s="97">
        <v>162</v>
      </c>
      <c r="M11" s="97">
        <v>212</v>
      </c>
      <c r="N11" s="154">
        <v>245</v>
      </c>
    </row>
    <row r="12" spans="1:14" x14ac:dyDescent="0.2">
      <c r="A12" s="161"/>
      <c r="B12" s="160"/>
      <c r="C12" s="120"/>
      <c r="D12" s="120"/>
      <c r="E12" s="120"/>
      <c r="F12" s="120"/>
      <c r="G12" s="119"/>
      <c r="H12" s="119"/>
      <c r="I12" s="119"/>
      <c r="J12" s="119"/>
      <c r="K12" s="119"/>
      <c r="L12" s="97"/>
      <c r="M12" s="97"/>
      <c r="N12" s="83"/>
    </row>
    <row r="13" spans="1:14" s="156" customFormat="1" x14ac:dyDescent="0.2">
      <c r="A13" s="124" t="s">
        <v>16</v>
      </c>
      <c r="B13" s="158">
        <f t="shared" ref="B13:N13" si="4">+B14+B15</f>
        <v>1903</v>
      </c>
      <c r="C13" s="99">
        <f t="shared" si="4"/>
        <v>1285</v>
      </c>
      <c r="D13" s="99">
        <f t="shared" si="4"/>
        <v>1401</v>
      </c>
      <c r="E13" s="99">
        <f t="shared" si="4"/>
        <v>1449</v>
      </c>
      <c r="F13" s="99">
        <f t="shared" si="4"/>
        <v>1737</v>
      </c>
      <c r="G13" s="99">
        <f t="shared" si="4"/>
        <v>1869</v>
      </c>
      <c r="H13" s="99">
        <f t="shared" si="4"/>
        <v>1886</v>
      </c>
      <c r="I13" s="99">
        <f t="shared" si="4"/>
        <v>1785</v>
      </c>
      <c r="J13" s="99">
        <f t="shared" si="4"/>
        <v>1713</v>
      </c>
      <c r="K13" s="99">
        <f t="shared" si="4"/>
        <v>1897</v>
      </c>
      <c r="L13" s="99">
        <f t="shared" si="4"/>
        <v>1971</v>
      </c>
      <c r="M13" s="99">
        <f t="shared" si="4"/>
        <v>2558</v>
      </c>
      <c r="N13" s="157">
        <f t="shared" si="4"/>
        <v>3238</v>
      </c>
    </row>
    <row r="14" spans="1:14" x14ac:dyDescent="0.2">
      <c r="A14" s="126" t="s">
        <v>51</v>
      </c>
      <c r="B14" s="155">
        <v>574</v>
      </c>
      <c r="C14" s="119">
        <v>294</v>
      </c>
      <c r="D14" s="119">
        <v>579</v>
      </c>
      <c r="E14" s="119">
        <v>206</v>
      </c>
      <c r="F14" s="119">
        <v>458</v>
      </c>
      <c r="G14" s="119">
        <v>411</v>
      </c>
      <c r="H14" s="119">
        <v>542</v>
      </c>
      <c r="I14" s="119">
        <v>536</v>
      </c>
      <c r="J14" s="119">
        <v>458</v>
      </c>
      <c r="K14" s="119">
        <v>412</v>
      </c>
      <c r="L14" s="97">
        <v>419</v>
      </c>
      <c r="M14" s="97">
        <v>281</v>
      </c>
      <c r="N14" s="154">
        <v>427</v>
      </c>
    </row>
    <row r="15" spans="1:14" x14ac:dyDescent="0.2">
      <c r="A15" s="126" t="s">
        <v>50</v>
      </c>
      <c r="B15" s="155">
        <v>1329</v>
      </c>
      <c r="C15" s="119">
        <v>991</v>
      </c>
      <c r="D15" s="119">
        <v>822</v>
      </c>
      <c r="E15" s="119">
        <v>1243</v>
      </c>
      <c r="F15" s="119">
        <v>1279</v>
      </c>
      <c r="G15" s="119">
        <v>1458</v>
      </c>
      <c r="H15" s="119">
        <v>1344</v>
      </c>
      <c r="I15" s="119">
        <v>1249</v>
      </c>
      <c r="J15" s="119">
        <v>1255</v>
      </c>
      <c r="K15" s="119">
        <v>1485</v>
      </c>
      <c r="L15" s="97">
        <v>1552</v>
      </c>
      <c r="M15" s="97">
        <v>2277</v>
      </c>
      <c r="N15" s="154">
        <v>2811</v>
      </c>
    </row>
    <row r="16" spans="1:14" x14ac:dyDescent="0.2">
      <c r="A16" s="126"/>
      <c r="B16" s="160"/>
      <c r="C16" s="120"/>
      <c r="D16" s="120"/>
      <c r="E16" s="119"/>
      <c r="F16" s="119"/>
      <c r="G16" s="119"/>
      <c r="H16" s="119"/>
      <c r="I16" s="119"/>
      <c r="J16" s="119"/>
      <c r="K16" s="119"/>
      <c r="L16" s="97"/>
      <c r="M16" s="97"/>
      <c r="N16" s="83"/>
    </row>
    <row r="17" spans="1:14" s="156" customFormat="1" x14ac:dyDescent="0.2">
      <c r="A17" s="124" t="s">
        <v>15</v>
      </c>
      <c r="B17" s="159">
        <f t="shared" ref="B17:N17" si="5">+B18+B19</f>
        <v>2306</v>
      </c>
      <c r="C17" s="98">
        <f t="shared" si="5"/>
        <v>1420</v>
      </c>
      <c r="D17" s="98">
        <f t="shared" si="5"/>
        <v>1230</v>
      </c>
      <c r="E17" s="98">
        <f t="shared" si="5"/>
        <v>774</v>
      </c>
      <c r="F17" s="98">
        <f t="shared" si="5"/>
        <v>984</v>
      </c>
      <c r="G17" s="98">
        <f t="shared" si="5"/>
        <v>1159</v>
      </c>
      <c r="H17" s="98">
        <f t="shared" si="5"/>
        <v>1163</v>
      </c>
      <c r="I17" s="98">
        <f t="shared" si="5"/>
        <v>1517</v>
      </c>
      <c r="J17" s="98">
        <f t="shared" si="5"/>
        <v>1581</v>
      </c>
      <c r="K17" s="98">
        <f t="shared" si="5"/>
        <v>1745</v>
      </c>
      <c r="L17" s="98">
        <f t="shared" si="5"/>
        <v>2000</v>
      </c>
      <c r="M17" s="98">
        <f t="shared" si="5"/>
        <v>2108</v>
      </c>
      <c r="N17" s="157">
        <f t="shared" si="5"/>
        <v>2332</v>
      </c>
    </row>
    <row r="18" spans="1:14" x14ac:dyDescent="0.2">
      <c r="A18" s="126" t="s">
        <v>51</v>
      </c>
      <c r="B18" s="160">
        <v>619</v>
      </c>
      <c r="C18" s="120">
        <v>620</v>
      </c>
      <c r="D18" s="120">
        <v>219</v>
      </c>
      <c r="E18" s="120">
        <v>255</v>
      </c>
      <c r="F18" s="120">
        <v>337</v>
      </c>
      <c r="G18" s="120">
        <v>322</v>
      </c>
      <c r="H18" s="120">
        <v>259</v>
      </c>
      <c r="I18" s="119">
        <v>591</v>
      </c>
      <c r="J18" s="119">
        <v>625</v>
      </c>
      <c r="K18" s="119">
        <v>415</v>
      </c>
      <c r="L18" s="97">
        <v>467</v>
      </c>
      <c r="M18" s="97">
        <v>317</v>
      </c>
      <c r="N18" s="154">
        <v>525</v>
      </c>
    </row>
    <row r="19" spans="1:14" x14ac:dyDescent="0.2">
      <c r="A19" s="126" t="s">
        <v>50</v>
      </c>
      <c r="B19" s="160">
        <v>1687</v>
      </c>
      <c r="C19" s="120">
        <v>800</v>
      </c>
      <c r="D19" s="120">
        <v>1011</v>
      </c>
      <c r="E19" s="120">
        <v>519</v>
      </c>
      <c r="F19" s="120">
        <v>647</v>
      </c>
      <c r="G19" s="120">
        <v>837</v>
      </c>
      <c r="H19" s="120">
        <v>904</v>
      </c>
      <c r="I19" s="120">
        <v>926</v>
      </c>
      <c r="J19" s="120">
        <v>956</v>
      </c>
      <c r="K19" s="119">
        <v>1330</v>
      </c>
      <c r="L19" s="97">
        <v>1533</v>
      </c>
      <c r="M19" s="97">
        <v>1791</v>
      </c>
      <c r="N19" s="154">
        <v>1807</v>
      </c>
    </row>
    <row r="20" spans="1:14" x14ac:dyDescent="0.2">
      <c r="A20" s="125"/>
      <c r="B20" s="160"/>
      <c r="C20" s="120"/>
      <c r="D20" s="120"/>
      <c r="E20" s="119"/>
      <c r="F20" s="119"/>
      <c r="G20" s="120"/>
      <c r="H20" s="120"/>
      <c r="I20" s="119"/>
      <c r="J20" s="119"/>
      <c r="K20" s="119"/>
      <c r="L20" s="97"/>
      <c r="M20" s="97"/>
      <c r="N20" s="83"/>
    </row>
    <row r="21" spans="1:14" s="156" customFormat="1" x14ac:dyDescent="0.2">
      <c r="A21" s="124" t="s">
        <v>14</v>
      </c>
      <c r="B21" s="158">
        <f t="shared" ref="B21:N21" si="6">+B22+B23</f>
        <v>160</v>
      </c>
      <c r="C21" s="99">
        <f t="shared" si="6"/>
        <v>223</v>
      </c>
      <c r="D21" s="99">
        <f t="shared" si="6"/>
        <v>275</v>
      </c>
      <c r="E21" s="99">
        <f t="shared" si="6"/>
        <v>326</v>
      </c>
      <c r="F21" s="99">
        <f t="shared" si="6"/>
        <v>249</v>
      </c>
      <c r="G21" s="99">
        <f t="shared" si="6"/>
        <v>291</v>
      </c>
      <c r="H21" s="99">
        <f t="shared" si="6"/>
        <v>280</v>
      </c>
      <c r="I21" s="99">
        <f t="shared" si="6"/>
        <v>260</v>
      </c>
      <c r="J21" s="99">
        <f t="shared" si="6"/>
        <v>217</v>
      </c>
      <c r="K21" s="99">
        <f t="shared" si="6"/>
        <v>267</v>
      </c>
      <c r="L21" s="99">
        <f t="shared" si="6"/>
        <v>300</v>
      </c>
      <c r="M21" s="99">
        <f t="shared" si="6"/>
        <v>407</v>
      </c>
      <c r="N21" s="157">
        <f t="shared" si="6"/>
        <v>527</v>
      </c>
    </row>
    <row r="22" spans="1:14" x14ac:dyDescent="0.2">
      <c r="A22" s="126" t="s">
        <v>51</v>
      </c>
      <c r="B22" s="155">
        <v>100</v>
      </c>
      <c r="C22" s="119">
        <v>68</v>
      </c>
      <c r="D22" s="119">
        <v>116</v>
      </c>
      <c r="E22" s="119">
        <v>121</v>
      </c>
      <c r="F22" s="119">
        <v>106</v>
      </c>
      <c r="G22" s="119">
        <v>127</v>
      </c>
      <c r="H22" s="119">
        <v>83</v>
      </c>
      <c r="I22" s="119">
        <v>76</v>
      </c>
      <c r="J22" s="119">
        <v>84</v>
      </c>
      <c r="K22" s="119">
        <v>93</v>
      </c>
      <c r="L22" s="97">
        <v>70</v>
      </c>
      <c r="M22" s="97">
        <v>103</v>
      </c>
      <c r="N22" s="154">
        <v>121</v>
      </c>
    </row>
    <row r="23" spans="1:14" x14ac:dyDescent="0.2">
      <c r="A23" s="126" t="s">
        <v>50</v>
      </c>
      <c r="B23" s="160">
        <v>60</v>
      </c>
      <c r="C23" s="120">
        <v>155</v>
      </c>
      <c r="D23" s="120">
        <v>159</v>
      </c>
      <c r="E23" s="120">
        <v>205</v>
      </c>
      <c r="F23" s="120">
        <v>143</v>
      </c>
      <c r="G23" s="120">
        <v>164</v>
      </c>
      <c r="H23" s="120">
        <v>197</v>
      </c>
      <c r="I23" s="120">
        <v>184</v>
      </c>
      <c r="J23" s="120">
        <v>133</v>
      </c>
      <c r="K23" s="119">
        <v>174</v>
      </c>
      <c r="L23" s="97">
        <v>230</v>
      </c>
      <c r="M23" s="97">
        <v>304</v>
      </c>
      <c r="N23" s="154">
        <v>406</v>
      </c>
    </row>
    <row r="24" spans="1:14" x14ac:dyDescent="0.2">
      <c r="A24" s="126"/>
      <c r="B24" s="160"/>
      <c r="C24" s="120"/>
      <c r="D24" s="120"/>
      <c r="E24" s="119"/>
      <c r="F24" s="119"/>
      <c r="G24" s="119"/>
      <c r="H24" s="119"/>
      <c r="I24" s="119"/>
      <c r="J24" s="119"/>
      <c r="K24" s="119"/>
      <c r="L24" s="97"/>
      <c r="M24" s="97"/>
      <c r="N24" s="83"/>
    </row>
    <row r="25" spans="1:14" s="156" customFormat="1" x14ac:dyDescent="0.2">
      <c r="A25" s="124" t="s">
        <v>13</v>
      </c>
      <c r="B25" s="158">
        <f t="shared" ref="B25:N25" si="7">+B26+B27</f>
        <v>104</v>
      </c>
      <c r="C25" s="99">
        <f t="shared" si="7"/>
        <v>104</v>
      </c>
      <c r="D25" s="99">
        <f t="shared" si="7"/>
        <v>218</v>
      </c>
      <c r="E25" s="99">
        <f t="shared" si="7"/>
        <v>194</v>
      </c>
      <c r="F25" s="99">
        <f t="shared" si="7"/>
        <v>109</v>
      </c>
      <c r="G25" s="99">
        <f t="shared" si="7"/>
        <v>191</v>
      </c>
      <c r="H25" s="99">
        <f t="shared" si="7"/>
        <v>251</v>
      </c>
      <c r="I25" s="99">
        <f t="shared" si="7"/>
        <v>351</v>
      </c>
      <c r="J25" s="99">
        <f t="shared" si="7"/>
        <v>394</v>
      </c>
      <c r="K25" s="99">
        <f t="shared" si="7"/>
        <v>334</v>
      </c>
      <c r="L25" s="99">
        <f t="shared" si="7"/>
        <v>363</v>
      </c>
      <c r="M25" s="99">
        <f t="shared" si="7"/>
        <v>407</v>
      </c>
      <c r="N25" s="157">
        <f t="shared" si="7"/>
        <v>555</v>
      </c>
    </row>
    <row r="26" spans="1:14" x14ac:dyDescent="0.2">
      <c r="A26" s="126" t="s">
        <v>51</v>
      </c>
      <c r="B26" s="155">
        <v>50</v>
      </c>
      <c r="C26" s="119">
        <v>51</v>
      </c>
      <c r="D26" s="119">
        <v>47</v>
      </c>
      <c r="E26" s="119">
        <v>57</v>
      </c>
      <c r="F26" s="119">
        <v>58</v>
      </c>
      <c r="G26" s="119">
        <v>81</v>
      </c>
      <c r="H26" s="119">
        <v>87</v>
      </c>
      <c r="I26" s="119">
        <v>93</v>
      </c>
      <c r="J26" s="120">
        <v>124</v>
      </c>
      <c r="K26" s="119">
        <v>112</v>
      </c>
      <c r="L26" s="97">
        <v>112</v>
      </c>
      <c r="M26" s="97">
        <v>70</v>
      </c>
      <c r="N26" s="154">
        <v>79</v>
      </c>
    </row>
    <row r="27" spans="1:14" x14ac:dyDescent="0.2">
      <c r="A27" s="126" t="s">
        <v>50</v>
      </c>
      <c r="B27" s="160">
        <v>54</v>
      </c>
      <c r="C27" s="120">
        <v>53</v>
      </c>
      <c r="D27" s="120">
        <v>171</v>
      </c>
      <c r="E27" s="120">
        <v>137</v>
      </c>
      <c r="F27" s="120">
        <v>51</v>
      </c>
      <c r="G27" s="120">
        <v>110</v>
      </c>
      <c r="H27" s="120">
        <v>164</v>
      </c>
      <c r="I27" s="120">
        <v>258</v>
      </c>
      <c r="J27" s="120">
        <v>270</v>
      </c>
      <c r="K27" s="119">
        <v>222</v>
      </c>
      <c r="L27" s="97">
        <v>251</v>
      </c>
      <c r="M27" s="97">
        <v>337</v>
      </c>
      <c r="N27" s="154">
        <v>476</v>
      </c>
    </row>
    <row r="28" spans="1:14" x14ac:dyDescent="0.2">
      <c r="A28" s="126"/>
      <c r="B28" s="160"/>
      <c r="C28" s="120"/>
      <c r="D28" s="120"/>
      <c r="E28" s="120"/>
      <c r="F28" s="120"/>
      <c r="G28" s="119"/>
      <c r="H28" s="119"/>
      <c r="I28" s="119"/>
      <c r="J28" s="119"/>
      <c r="K28" s="119"/>
      <c r="L28" s="97"/>
      <c r="M28" s="97"/>
      <c r="N28" s="83"/>
    </row>
    <row r="29" spans="1:14" s="156" customFormat="1" x14ac:dyDescent="0.2">
      <c r="A29" s="124" t="s">
        <v>12</v>
      </c>
      <c r="B29" s="159">
        <f t="shared" ref="B29:N29" si="8">+B30+B31</f>
        <v>226</v>
      </c>
      <c r="C29" s="98">
        <f t="shared" si="8"/>
        <v>266</v>
      </c>
      <c r="D29" s="98">
        <f t="shared" si="8"/>
        <v>297</v>
      </c>
      <c r="E29" s="98">
        <f t="shared" si="8"/>
        <v>191</v>
      </c>
      <c r="F29" s="98">
        <f t="shared" si="8"/>
        <v>169</v>
      </c>
      <c r="G29" s="98">
        <f t="shared" si="8"/>
        <v>170</v>
      </c>
      <c r="H29" s="98">
        <f t="shared" si="8"/>
        <v>326</v>
      </c>
      <c r="I29" s="98">
        <f t="shared" si="8"/>
        <v>353</v>
      </c>
      <c r="J29" s="98">
        <f t="shared" si="8"/>
        <v>346</v>
      </c>
      <c r="K29" s="98">
        <f t="shared" si="8"/>
        <v>385</v>
      </c>
      <c r="L29" s="98">
        <f t="shared" si="8"/>
        <v>546</v>
      </c>
      <c r="M29" s="98">
        <f t="shared" si="8"/>
        <v>609</v>
      </c>
      <c r="N29" s="157">
        <f t="shared" si="8"/>
        <v>789</v>
      </c>
    </row>
    <row r="30" spans="1:14" x14ac:dyDescent="0.2">
      <c r="A30" s="126" t="s">
        <v>51</v>
      </c>
      <c r="B30" s="155">
        <v>74</v>
      </c>
      <c r="C30" s="119">
        <v>163</v>
      </c>
      <c r="D30" s="119">
        <v>142</v>
      </c>
      <c r="E30" s="119">
        <v>115</v>
      </c>
      <c r="F30" s="119">
        <v>54</v>
      </c>
      <c r="G30" s="119">
        <v>102</v>
      </c>
      <c r="H30" s="119">
        <v>103</v>
      </c>
      <c r="I30" s="119">
        <v>62</v>
      </c>
      <c r="J30" s="119">
        <v>122</v>
      </c>
      <c r="K30" s="119">
        <v>161</v>
      </c>
      <c r="L30" s="97">
        <v>162</v>
      </c>
      <c r="M30" s="97">
        <v>236</v>
      </c>
      <c r="N30" s="154">
        <v>189.64864864864865</v>
      </c>
    </row>
    <row r="31" spans="1:14" x14ac:dyDescent="0.2">
      <c r="A31" s="126" t="s">
        <v>50</v>
      </c>
      <c r="B31" s="155">
        <v>152</v>
      </c>
      <c r="C31" s="119">
        <v>103</v>
      </c>
      <c r="D31" s="119">
        <v>155</v>
      </c>
      <c r="E31" s="119">
        <v>76</v>
      </c>
      <c r="F31" s="119">
        <v>115</v>
      </c>
      <c r="G31" s="119">
        <v>68</v>
      </c>
      <c r="H31" s="119">
        <v>223</v>
      </c>
      <c r="I31" s="119">
        <v>291</v>
      </c>
      <c r="J31" s="119">
        <v>224</v>
      </c>
      <c r="K31" s="119">
        <v>224</v>
      </c>
      <c r="L31" s="97">
        <v>384</v>
      </c>
      <c r="M31" s="97">
        <v>373</v>
      </c>
      <c r="N31" s="154">
        <v>599.35135135135135</v>
      </c>
    </row>
    <row r="32" spans="1:14" x14ac:dyDescent="0.2">
      <c r="A32" s="125"/>
      <c r="B32" s="155"/>
      <c r="C32" s="119"/>
      <c r="D32" s="119"/>
      <c r="E32" s="119"/>
      <c r="F32" s="119"/>
      <c r="G32" s="119"/>
      <c r="H32" s="119"/>
      <c r="I32" s="119"/>
      <c r="J32" s="119"/>
      <c r="K32" s="119"/>
      <c r="L32" s="97"/>
      <c r="M32" s="97"/>
      <c r="N32" s="83"/>
    </row>
    <row r="33" spans="1:14" s="156" customFormat="1" x14ac:dyDescent="0.2">
      <c r="A33" s="124" t="s">
        <v>11</v>
      </c>
      <c r="B33" s="158">
        <f t="shared" ref="B33:L33" si="9">+B34+B35</f>
        <v>3103</v>
      </c>
      <c r="C33" s="99">
        <f t="shared" si="9"/>
        <v>1971</v>
      </c>
      <c r="D33" s="99">
        <f t="shared" si="9"/>
        <v>2166</v>
      </c>
      <c r="E33" s="99">
        <f t="shared" si="9"/>
        <v>2266</v>
      </c>
      <c r="F33" s="99">
        <f t="shared" si="9"/>
        <v>2707</v>
      </c>
      <c r="G33" s="99">
        <f t="shared" si="9"/>
        <v>2620</v>
      </c>
      <c r="H33" s="99">
        <f t="shared" si="9"/>
        <v>2524</v>
      </c>
      <c r="I33" s="99">
        <f t="shared" si="9"/>
        <v>2835</v>
      </c>
      <c r="J33" s="99">
        <f t="shared" si="9"/>
        <v>2487</v>
      </c>
      <c r="K33" s="99">
        <f t="shared" si="9"/>
        <v>2558</v>
      </c>
      <c r="L33" s="99">
        <f t="shared" si="9"/>
        <v>3255</v>
      </c>
      <c r="M33" s="99">
        <v>4017</v>
      </c>
      <c r="N33" s="157">
        <f>+N34+N35</f>
        <v>5466</v>
      </c>
    </row>
    <row r="34" spans="1:14" ht="16.5" customHeight="1" x14ac:dyDescent="0.2">
      <c r="A34" s="126" t="s">
        <v>51</v>
      </c>
      <c r="B34" s="155">
        <v>1165</v>
      </c>
      <c r="C34" s="119">
        <v>493</v>
      </c>
      <c r="D34" s="119">
        <v>728</v>
      </c>
      <c r="E34" s="119">
        <v>250</v>
      </c>
      <c r="F34" s="119">
        <v>462</v>
      </c>
      <c r="G34" s="119">
        <v>497</v>
      </c>
      <c r="H34" s="119">
        <v>439</v>
      </c>
      <c r="I34" s="119">
        <v>463</v>
      </c>
      <c r="J34" s="119">
        <v>495</v>
      </c>
      <c r="K34" s="119">
        <v>537</v>
      </c>
      <c r="L34" s="97">
        <v>522</v>
      </c>
      <c r="M34" s="97">
        <v>505</v>
      </c>
      <c r="N34" s="154">
        <v>602</v>
      </c>
    </row>
    <row r="35" spans="1:14" x14ac:dyDescent="0.2">
      <c r="A35" s="126" t="s">
        <v>50</v>
      </c>
      <c r="B35" s="155">
        <v>1938</v>
      </c>
      <c r="C35" s="119">
        <v>1478</v>
      </c>
      <c r="D35" s="119">
        <v>1438</v>
      </c>
      <c r="E35" s="119">
        <v>2016</v>
      </c>
      <c r="F35" s="119">
        <v>2245</v>
      </c>
      <c r="G35" s="119">
        <v>2123</v>
      </c>
      <c r="H35" s="119">
        <v>2085</v>
      </c>
      <c r="I35" s="119">
        <v>2372</v>
      </c>
      <c r="J35" s="119">
        <v>1992</v>
      </c>
      <c r="K35" s="119">
        <v>2021</v>
      </c>
      <c r="L35" s="97">
        <v>2733</v>
      </c>
      <c r="M35" s="97">
        <v>3512</v>
      </c>
      <c r="N35" s="154">
        <v>4864</v>
      </c>
    </row>
    <row r="36" spans="1:14" x14ac:dyDescent="0.2">
      <c r="A36" s="125"/>
      <c r="B36" s="155"/>
      <c r="C36" s="119"/>
      <c r="D36" s="119"/>
      <c r="E36" s="119"/>
      <c r="F36" s="119"/>
      <c r="G36" s="119"/>
      <c r="H36" s="119"/>
      <c r="I36" s="119"/>
      <c r="J36" s="119"/>
      <c r="K36" s="119"/>
      <c r="L36" s="97"/>
      <c r="M36" s="97"/>
      <c r="N36" s="83"/>
    </row>
    <row r="37" spans="1:14" s="156" customFormat="1" x14ac:dyDescent="0.2">
      <c r="A37" s="124" t="s">
        <v>10</v>
      </c>
      <c r="B37" s="158">
        <f t="shared" ref="B37:L37" si="10">+B38+B39</f>
        <v>204</v>
      </c>
      <c r="C37" s="99">
        <f t="shared" si="10"/>
        <v>159</v>
      </c>
      <c r="D37" s="99">
        <f t="shared" si="10"/>
        <v>266</v>
      </c>
      <c r="E37" s="99">
        <f t="shared" si="10"/>
        <v>250</v>
      </c>
      <c r="F37" s="99">
        <f t="shared" si="10"/>
        <v>239</v>
      </c>
      <c r="G37" s="99">
        <f t="shared" si="10"/>
        <v>268</v>
      </c>
      <c r="H37" s="99">
        <f t="shared" si="10"/>
        <v>372</v>
      </c>
      <c r="I37" s="99">
        <f t="shared" si="10"/>
        <v>400</v>
      </c>
      <c r="J37" s="99">
        <f t="shared" si="10"/>
        <v>449</v>
      </c>
      <c r="K37" s="99">
        <f t="shared" si="10"/>
        <v>568</v>
      </c>
      <c r="L37" s="99">
        <f t="shared" si="10"/>
        <v>544</v>
      </c>
      <c r="M37" s="99">
        <v>606</v>
      </c>
      <c r="N37" s="157">
        <f>+N38+N39</f>
        <v>736</v>
      </c>
    </row>
    <row r="38" spans="1:14" x14ac:dyDescent="0.2">
      <c r="A38" s="126" t="s">
        <v>51</v>
      </c>
      <c r="B38" s="155">
        <v>106</v>
      </c>
      <c r="C38" s="119">
        <v>62</v>
      </c>
      <c r="D38" s="119">
        <v>208</v>
      </c>
      <c r="E38" s="119">
        <v>140</v>
      </c>
      <c r="F38" s="119">
        <v>84</v>
      </c>
      <c r="G38" s="119">
        <v>93</v>
      </c>
      <c r="H38" s="119">
        <v>159</v>
      </c>
      <c r="I38" s="119">
        <v>132</v>
      </c>
      <c r="J38" s="119">
        <v>170</v>
      </c>
      <c r="K38" s="119">
        <v>140</v>
      </c>
      <c r="L38" s="97">
        <v>220</v>
      </c>
      <c r="M38" s="97">
        <v>168</v>
      </c>
      <c r="N38" s="154">
        <v>45.593984962406012</v>
      </c>
    </row>
    <row r="39" spans="1:14" x14ac:dyDescent="0.2">
      <c r="A39" s="126" t="s">
        <v>50</v>
      </c>
      <c r="B39" s="155">
        <v>98</v>
      </c>
      <c r="C39" s="119">
        <v>97</v>
      </c>
      <c r="D39" s="119">
        <v>58</v>
      </c>
      <c r="E39" s="119">
        <v>110</v>
      </c>
      <c r="F39" s="119">
        <v>155</v>
      </c>
      <c r="G39" s="119">
        <v>175</v>
      </c>
      <c r="H39" s="119">
        <v>213</v>
      </c>
      <c r="I39" s="119">
        <v>268</v>
      </c>
      <c r="J39" s="119">
        <v>279</v>
      </c>
      <c r="K39" s="119">
        <v>428</v>
      </c>
      <c r="L39" s="97">
        <v>324</v>
      </c>
      <c r="M39" s="97">
        <v>438</v>
      </c>
      <c r="N39" s="154">
        <v>690.40601503759399</v>
      </c>
    </row>
    <row r="40" spans="1:14" x14ac:dyDescent="0.2">
      <c r="A40" s="125"/>
      <c r="B40" s="155"/>
      <c r="C40" s="119"/>
      <c r="D40" s="119"/>
      <c r="E40" s="119"/>
      <c r="F40" s="119"/>
      <c r="G40" s="119"/>
      <c r="H40" s="119"/>
      <c r="I40" s="119"/>
      <c r="J40" s="119"/>
      <c r="K40" s="119"/>
      <c r="L40" s="97"/>
      <c r="M40" s="97"/>
      <c r="N40" s="83"/>
    </row>
    <row r="41" spans="1:14" s="156" customFormat="1" x14ac:dyDescent="0.2">
      <c r="A41" s="124" t="s">
        <v>9</v>
      </c>
      <c r="B41" s="158">
        <f t="shared" ref="B41:L41" si="11">+B42+B43</f>
        <v>42</v>
      </c>
      <c r="C41" s="99">
        <f t="shared" si="11"/>
        <v>53</v>
      </c>
      <c r="D41" s="99">
        <f t="shared" si="11"/>
        <v>81</v>
      </c>
      <c r="E41" s="99">
        <f t="shared" si="11"/>
        <v>109</v>
      </c>
      <c r="F41" s="99">
        <f t="shared" si="11"/>
        <v>166</v>
      </c>
      <c r="G41" s="99">
        <f t="shared" si="11"/>
        <v>135</v>
      </c>
      <c r="H41" s="99">
        <f t="shared" si="11"/>
        <v>96</v>
      </c>
      <c r="I41" s="99">
        <f t="shared" si="11"/>
        <v>87</v>
      </c>
      <c r="J41" s="99">
        <f t="shared" si="11"/>
        <v>115</v>
      </c>
      <c r="K41" s="99">
        <f t="shared" si="11"/>
        <v>119</v>
      </c>
      <c r="L41" s="99">
        <f t="shared" si="11"/>
        <v>160</v>
      </c>
      <c r="M41" s="99">
        <v>167</v>
      </c>
      <c r="N41" s="157">
        <f>+N42+N43</f>
        <v>268</v>
      </c>
    </row>
    <row r="42" spans="1:14" x14ac:dyDescent="0.2">
      <c r="A42" s="126" t="s">
        <v>51</v>
      </c>
      <c r="B42" s="155">
        <v>22</v>
      </c>
      <c r="C42" s="119">
        <v>33</v>
      </c>
      <c r="D42" s="119">
        <v>50</v>
      </c>
      <c r="E42" s="119">
        <v>35</v>
      </c>
      <c r="F42" s="119">
        <v>102</v>
      </c>
      <c r="G42" s="119">
        <v>79</v>
      </c>
      <c r="H42" s="119">
        <v>64</v>
      </c>
      <c r="I42" s="119">
        <v>58</v>
      </c>
      <c r="J42" s="119">
        <v>48</v>
      </c>
      <c r="K42" s="119">
        <v>45</v>
      </c>
      <c r="L42" s="97">
        <v>70</v>
      </c>
      <c r="M42" s="97">
        <v>54</v>
      </c>
      <c r="N42" s="154">
        <v>4</v>
      </c>
    </row>
    <row r="43" spans="1:14" x14ac:dyDescent="0.2">
      <c r="A43" s="153" t="s">
        <v>50</v>
      </c>
      <c r="B43" s="152">
        <v>20</v>
      </c>
      <c r="C43" s="116">
        <v>20</v>
      </c>
      <c r="D43" s="116">
        <v>31</v>
      </c>
      <c r="E43" s="116">
        <v>74</v>
      </c>
      <c r="F43" s="116">
        <v>64</v>
      </c>
      <c r="G43" s="116">
        <v>56</v>
      </c>
      <c r="H43" s="116">
        <v>32</v>
      </c>
      <c r="I43" s="116">
        <v>29</v>
      </c>
      <c r="J43" s="116">
        <v>67</v>
      </c>
      <c r="K43" s="115">
        <v>74</v>
      </c>
      <c r="L43" s="114">
        <v>90</v>
      </c>
      <c r="M43" s="114">
        <v>113</v>
      </c>
      <c r="N43" s="151">
        <v>264</v>
      </c>
    </row>
    <row r="44" spans="1:14" x14ac:dyDescent="0.2">
      <c r="A44" s="23" t="s">
        <v>5</v>
      </c>
      <c r="B44" s="150"/>
      <c r="C44" s="150"/>
      <c r="D44" s="150"/>
      <c r="E44" s="150"/>
      <c r="F44" s="150"/>
      <c r="G44" s="149"/>
      <c r="H44" s="149"/>
      <c r="I44" s="149"/>
      <c r="J44" s="149"/>
      <c r="K44" s="73"/>
      <c r="L44" s="148"/>
    </row>
    <row r="45" spans="1:14" x14ac:dyDescent="0.2">
      <c r="A45" s="25" t="s">
        <v>29</v>
      </c>
      <c r="B45" s="27"/>
      <c r="C45" s="27"/>
      <c r="D45" s="27"/>
      <c r="E45" s="27"/>
      <c r="F45" s="150"/>
      <c r="G45" s="149"/>
      <c r="H45" s="149"/>
      <c r="I45" s="149"/>
      <c r="J45" s="149"/>
      <c r="K45" s="73"/>
      <c r="L45" s="148"/>
    </row>
    <row r="46" spans="1:14" x14ac:dyDescent="0.2">
      <c r="A46" s="25" t="s">
        <v>26</v>
      </c>
      <c r="B46" s="150"/>
      <c r="C46" s="150"/>
      <c r="D46" s="27"/>
      <c r="E46" s="27"/>
      <c r="F46" s="150"/>
      <c r="G46" s="149"/>
      <c r="H46" s="149"/>
      <c r="I46" s="149"/>
      <c r="J46" s="149"/>
      <c r="K46" s="73"/>
      <c r="L46" s="148"/>
    </row>
    <row r="47" spans="1:14" x14ac:dyDescent="0.2">
      <c r="A47" s="25" t="s">
        <v>28</v>
      </c>
      <c r="B47" s="150"/>
      <c r="C47" s="150"/>
      <c r="D47" s="27"/>
      <c r="E47" s="27"/>
      <c r="F47" s="150"/>
      <c r="G47" s="149"/>
      <c r="H47" s="149"/>
      <c r="I47" s="149"/>
      <c r="J47" s="149"/>
      <c r="K47" s="73"/>
      <c r="L47" s="148"/>
    </row>
    <row r="48" spans="1:14" x14ac:dyDescent="0.2">
      <c r="A48" s="25" t="s">
        <v>27</v>
      </c>
      <c r="B48" s="150"/>
      <c r="C48" s="150"/>
      <c r="D48" s="27"/>
      <c r="E48" s="27"/>
      <c r="F48" s="150"/>
      <c r="G48" s="149"/>
      <c r="H48" s="149"/>
      <c r="I48" s="149"/>
      <c r="J48" s="149"/>
      <c r="K48" s="73"/>
      <c r="L48" s="148"/>
    </row>
    <row r="49" spans="1:12" x14ac:dyDescent="0.2">
      <c r="A49" s="1"/>
      <c r="B49" s="1"/>
      <c r="C49" s="1"/>
      <c r="D49" s="1"/>
      <c r="E49" s="1"/>
      <c r="F49" s="1"/>
    </row>
    <row r="50" spans="1:12" x14ac:dyDescent="0.2">
      <c r="A50" s="145"/>
      <c r="B50" s="147"/>
      <c r="C50" s="147"/>
      <c r="D50" s="147"/>
      <c r="E50" s="147"/>
      <c r="F50" s="144"/>
      <c r="G50" s="143"/>
      <c r="H50" s="143"/>
      <c r="I50" s="143"/>
      <c r="J50" s="146"/>
      <c r="K50" s="142"/>
      <c r="L50" s="141"/>
    </row>
    <row r="51" spans="1:12" x14ac:dyDescent="0.2">
      <c r="A51" s="145"/>
      <c r="B51" s="144"/>
      <c r="C51" s="144"/>
      <c r="D51" s="144"/>
      <c r="E51" s="144"/>
      <c r="F51" s="144"/>
      <c r="G51" s="143"/>
      <c r="H51" s="143"/>
      <c r="I51" s="143"/>
      <c r="J51" s="143"/>
      <c r="K51" s="142"/>
      <c r="L51" s="141"/>
    </row>
    <row r="52" spans="1:12" x14ac:dyDescent="0.2">
      <c r="A52" s="142"/>
      <c r="B52" s="143"/>
      <c r="C52" s="143"/>
      <c r="D52" s="143"/>
      <c r="E52" s="143"/>
      <c r="F52" s="143"/>
      <c r="G52" s="143"/>
      <c r="H52" s="143"/>
      <c r="I52" s="143"/>
      <c r="J52" s="143"/>
      <c r="K52" s="142"/>
      <c r="L52" s="141"/>
    </row>
    <row r="53" spans="1:12" x14ac:dyDescent="0.2">
      <c r="B53" s="140"/>
      <c r="C53" s="140"/>
      <c r="D53" s="140"/>
      <c r="E53" s="140"/>
      <c r="F53" s="140"/>
      <c r="G53" s="140"/>
      <c r="H53" s="140"/>
      <c r="I53" s="139"/>
      <c r="J53" s="139"/>
      <c r="K53" s="71"/>
      <c r="L53" s="138"/>
    </row>
    <row r="54" spans="1:12" x14ac:dyDescent="0.2">
      <c r="B54" s="140"/>
      <c r="C54" s="140"/>
      <c r="D54" s="140"/>
      <c r="E54" s="140"/>
      <c r="F54" s="140"/>
      <c r="G54" s="140"/>
      <c r="H54" s="140"/>
      <c r="I54" s="139"/>
      <c r="J54" s="139"/>
      <c r="K54" s="71"/>
      <c r="L54" s="138"/>
    </row>
    <row r="55" spans="1:12" x14ac:dyDescent="0.2">
      <c r="B55" s="140"/>
      <c r="C55" s="140"/>
      <c r="D55" s="140"/>
      <c r="E55" s="140"/>
      <c r="F55" s="140"/>
      <c r="G55" s="140"/>
      <c r="H55" s="140"/>
      <c r="I55" s="139"/>
      <c r="J55" s="139"/>
      <c r="K55" s="71"/>
      <c r="L55" s="138"/>
    </row>
    <row r="56" spans="1:12" x14ac:dyDescent="0.2">
      <c r="B56" s="140"/>
      <c r="C56" s="140"/>
      <c r="D56" s="140"/>
      <c r="E56" s="140"/>
      <c r="F56" s="140"/>
      <c r="G56" s="140"/>
      <c r="H56" s="140"/>
      <c r="I56" s="139"/>
      <c r="J56" s="139"/>
      <c r="K56" s="71"/>
      <c r="L56" s="138"/>
    </row>
    <row r="57" spans="1:12" x14ac:dyDescent="0.2">
      <c r="B57" s="140"/>
      <c r="C57" s="140"/>
      <c r="D57" s="140"/>
      <c r="E57" s="140"/>
      <c r="F57" s="140"/>
      <c r="G57" s="140"/>
      <c r="H57" s="140"/>
      <c r="I57" s="139"/>
      <c r="J57" s="139"/>
      <c r="K57" s="71"/>
      <c r="L57" s="138"/>
    </row>
    <row r="58" spans="1:12" x14ac:dyDescent="0.2">
      <c r="B58" s="140"/>
      <c r="C58" s="140"/>
      <c r="D58" s="140"/>
      <c r="E58" s="140"/>
      <c r="F58" s="140"/>
      <c r="G58" s="140"/>
      <c r="H58" s="140"/>
      <c r="I58" s="139"/>
      <c r="J58" s="139"/>
      <c r="K58" s="71"/>
      <c r="L58" s="138"/>
    </row>
    <row r="59" spans="1:12" x14ac:dyDescent="0.2">
      <c r="B59" s="140"/>
      <c r="C59" s="140"/>
      <c r="D59" s="140"/>
      <c r="E59" s="140"/>
      <c r="F59" s="140"/>
      <c r="G59" s="140"/>
      <c r="H59" s="140"/>
      <c r="I59" s="139"/>
      <c r="J59" s="139"/>
      <c r="K59" s="71"/>
      <c r="L59" s="138"/>
    </row>
    <row r="60" spans="1:12" x14ac:dyDescent="0.2">
      <c r="B60" s="140"/>
      <c r="C60" s="140"/>
      <c r="D60" s="140"/>
      <c r="E60" s="140"/>
      <c r="F60" s="140"/>
      <c r="G60" s="140"/>
      <c r="H60" s="140"/>
      <c r="I60" s="139"/>
      <c r="J60" s="139"/>
      <c r="K60" s="71"/>
      <c r="L60" s="138"/>
    </row>
    <row r="61" spans="1:12" x14ac:dyDescent="0.2">
      <c r="B61" s="140"/>
      <c r="C61" s="140"/>
      <c r="D61" s="140"/>
      <c r="E61" s="140"/>
      <c r="F61" s="140"/>
      <c r="G61" s="140"/>
      <c r="H61" s="140"/>
      <c r="I61" s="139"/>
      <c r="J61" s="139"/>
      <c r="K61" s="71"/>
      <c r="L61" s="138"/>
    </row>
    <row r="62" spans="1:12" x14ac:dyDescent="0.2">
      <c r="B62" s="140"/>
      <c r="C62" s="140"/>
      <c r="D62" s="140"/>
      <c r="E62" s="140"/>
      <c r="F62" s="140"/>
      <c r="G62" s="140"/>
      <c r="H62" s="140"/>
      <c r="I62" s="139"/>
      <c r="J62" s="139"/>
      <c r="K62" s="71"/>
      <c r="L62" s="138"/>
    </row>
    <row r="63" spans="1:12" x14ac:dyDescent="0.2">
      <c r="B63" s="140"/>
      <c r="C63" s="140"/>
      <c r="D63" s="140"/>
      <c r="E63" s="140"/>
      <c r="F63" s="140"/>
      <c r="G63" s="140"/>
      <c r="H63" s="140"/>
      <c r="I63" s="139"/>
      <c r="J63" s="139"/>
      <c r="K63" s="71"/>
      <c r="L63" s="138"/>
    </row>
    <row r="64" spans="1:12" x14ac:dyDescent="0.2">
      <c r="B64" s="140"/>
      <c r="C64" s="140"/>
      <c r="D64" s="140"/>
      <c r="E64" s="140"/>
      <c r="F64" s="140"/>
      <c r="G64" s="140"/>
      <c r="H64" s="140"/>
      <c r="I64" s="139"/>
      <c r="J64" s="139"/>
      <c r="K64" s="71"/>
      <c r="L64" s="138"/>
    </row>
    <row r="65" spans="2:12" x14ac:dyDescent="0.2">
      <c r="B65" s="140"/>
      <c r="C65" s="140"/>
      <c r="D65" s="140"/>
      <c r="E65" s="140"/>
      <c r="F65" s="140"/>
      <c r="G65" s="140"/>
      <c r="H65" s="140"/>
      <c r="I65" s="139"/>
      <c r="J65" s="139"/>
      <c r="K65" s="71"/>
      <c r="L65" s="138"/>
    </row>
    <row r="66" spans="2:12" x14ac:dyDescent="0.2">
      <c r="B66" s="140"/>
      <c r="C66" s="140"/>
      <c r="D66" s="140"/>
      <c r="E66" s="140"/>
      <c r="F66" s="140"/>
      <c r="G66" s="140"/>
      <c r="H66" s="140"/>
      <c r="I66" s="139"/>
      <c r="J66" s="139"/>
      <c r="K66" s="71"/>
      <c r="L66" s="138"/>
    </row>
    <row r="67" spans="2:12" x14ac:dyDescent="0.2">
      <c r="B67" s="140"/>
      <c r="C67" s="140"/>
      <c r="D67" s="140"/>
      <c r="E67" s="140"/>
      <c r="F67" s="140"/>
      <c r="G67" s="140"/>
      <c r="H67" s="140"/>
      <c r="I67" s="139"/>
      <c r="J67" s="139"/>
      <c r="K67" s="71"/>
      <c r="L67" s="138"/>
    </row>
    <row r="68" spans="2:12" x14ac:dyDescent="0.2">
      <c r="B68" s="140"/>
      <c r="C68" s="140"/>
      <c r="D68" s="140"/>
      <c r="E68" s="140"/>
      <c r="F68" s="140"/>
      <c r="G68" s="140"/>
      <c r="H68" s="140"/>
      <c r="I68" s="139"/>
      <c r="J68" s="139"/>
      <c r="K68" s="71"/>
      <c r="L68" s="138"/>
    </row>
    <row r="69" spans="2:12" x14ac:dyDescent="0.2">
      <c r="B69" s="140"/>
      <c r="C69" s="140"/>
      <c r="D69" s="140"/>
      <c r="E69" s="140"/>
      <c r="F69" s="140"/>
      <c r="G69" s="140"/>
      <c r="H69" s="140"/>
      <c r="I69" s="139"/>
      <c r="J69" s="139"/>
      <c r="K69" s="71"/>
      <c r="L69" s="138"/>
    </row>
    <row r="70" spans="2:12" x14ac:dyDescent="0.2">
      <c r="B70" s="140"/>
      <c r="C70" s="140"/>
      <c r="D70" s="140"/>
      <c r="E70" s="140"/>
      <c r="F70" s="140"/>
      <c r="G70" s="140"/>
      <c r="H70" s="140"/>
      <c r="I70" s="139"/>
      <c r="J70" s="139"/>
      <c r="K70" s="71"/>
      <c r="L70" s="138"/>
    </row>
    <row r="71" spans="2:12" x14ac:dyDescent="0.2">
      <c r="B71" s="140"/>
      <c r="C71" s="140"/>
      <c r="D71" s="140"/>
      <c r="E71" s="140"/>
      <c r="F71" s="140"/>
      <c r="G71" s="140"/>
      <c r="H71" s="140"/>
      <c r="I71" s="139"/>
      <c r="J71" s="139"/>
      <c r="K71" s="71"/>
      <c r="L71" s="138"/>
    </row>
    <row r="72" spans="2:12" x14ac:dyDescent="0.2">
      <c r="B72" s="140"/>
      <c r="C72" s="140"/>
      <c r="D72" s="140"/>
      <c r="E72" s="140"/>
      <c r="F72" s="140"/>
      <c r="G72" s="140"/>
      <c r="H72" s="140"/>
      <c r="I72" s="139"/>
      <c r="J72" s="139"/>
      <c r="K72" s="71"/>
      <c r="L72" s="138"/>
    </row>
    <row r="73" spans="2:12" x14ac:dyDescent="0.2">
      <c r="B73" s="140"/>
      <c r="C73" s="140"/>
      <c r="D73" s="140"/>
      <c r="E73" s="140"/>
      <c r="F73" s="140"/>
      <c r="G73" s="140"/>
      <c r="H73" s="140"/>
      <c r="I73" s="139"/>
      <c r="J73" s="139"/>
      <c r="K73" s="71"/>
      <c r="L73" s="138"/>
    </row>
    <row r="74" spans="2:12" x14ac:dyDescent="0.2">
      <c r="B74" s="140"/>
      <c r="C74" s="140"/>
      <c r="D74" s="140"/>
      <c r="E74" s="140"/>
      <c r="F74" s="140"/>
      <c r="G74" s="140"/>
      <c r="H74" s="140"/>
      <c r="I74" s="139"/>
      <c r="J74" s="139"/>
      <c r="K74" s="71"/>
      <c r="L74" s="138"/>
    </row>
    <row r="75" spans="2:12" x14ac:dyDescent="0.2">
      <c r="B75" s="140"/>
      <c r="C75" s="140"/>
      <c r="D75" s="140"/>
      <c r="E75" s="140"/>
      <c r="F75" s="140"/>
      <c r="G75" s="140"/>
      <c r="H75" s="140"/>
      <c r="I75" s="139"/>
      <c r="J75" s="139"/>
      <c r="K75" s="71"/>
      <c r="L75" s="138"/>
    </row>
    <row r="76" spans="2:12" x14ac:dyDescent="0.2">
      <c r="B76" s="140"/>
      <c r="C76" s="140"/>
      <c r="D76" s="140"/>
      <c r="E76" s="140"/>
      <c r="F76" s="140"/>
      <c r="G76" s="140"/>
      <c r="H76" s="140"/>
      <c r="I76" s="139"/>
      <c r="J76" s="139"/>
      <c r="K76" s="71"/>
      <c r="L76" s="138"/>
    </row>
    <row r="77" spans="2:12" x14ac:dyDescent="0.2">
      <c r="B77" s="140"/>
      <c r="C77" s="140"/>
      <c r="D77" s="140"/>
      <c r="E77" s="140"/>
      <c r="F77" s="140"/>
      <c r="G77" s="140"/>
      <c r="H77" s="140"/>
      <c r="I77" s="139"/>
      <c r="J77" s="139"/>
      <c r="K77" s="71"/>
      <c r="L77" s="138"/>
    </row>
    <row r="78" spans="2:12" x14ac:dyDescent="0.2">
      <c r="B78" s="140"/>
      <c r="C78" s="140"/>
      <c r="D78" s="140"/>
      <c r="E78" s="140"/>
      <c r="F78" s="140"/>
      <c r="G78" s="140"/>
      <c r="H78" s="140"/>
      <c r="I78" s="139"/>
      <c r="J78" s="139"/>
      <c r="K78" s="71"/>
      <c r="L78" s="138"/>
    </row>
    <row r="79" spans="2:12" x14ac:dyDescent="0.2">
      <c r="B79" s="140"/>
      <c r="C79" s="140"/>
      <c r="D79" s="140"/>
      <c r="E79" s="140"/>
      <c r="F79" s="140"/>
      <c r="G79" s="140"/>
      <c r="H79" s="140"/>
      <c r="I79" s="139"/>
      <c r="J79" s="139"/>
      <c r="K79" s="71"/>
      <c r="L79" s="138"/>
    </row>
    <row r="80" spans="2:12" x14ac:dyDescent="0.2">
      <c r="B80" s="140"/>
      <c r="C80" s="140"/>
      <c r="D80" s="140"/>
      <c r="E80" s="140"/>
      <c r="F80" s="140"/>
      <c r="G80" s="140"/>
      <c r="H80" s="140"/>
      <c r="I80" s="139"/>
      <c r="J80" s="139"/>
      <c r="K80" s="71"/>
      <c r="L80" s="138"/>
    </row>
    <row r="81" spans="2:12" x14ac:dyDescent="0.2">
      <c r="B81" s="140"/>
      <c r="C81" s="140"/>
      <c r="D81" s="140"/>
      <c r="E81" s="140"/>
      <c r="F81" s="140"/>
      <c r="G81" s="140"/>
      <c r="H81" s="140"/>
      <c r="I81" s="139"/>
      <c r="J81" s="139"/>
      <c r="K81" s="71"/>
      <c r="L81" s="138"/>
    </row>
    <row r="82" spans="2:12" x14ac:dyDescent="0.2">
      <c r="B82" s="140"/>
      <c r="C82" s="140"/>
      <c r="D82" s="140"/>
      <c r="E82" s="140"/>
      <c r="F82" s="140"/>
      <c r="G82" s="140"/>
      <c r="H82" s="140"/>
      <c r="I82" s="139"/>
      <c r="J82" s="139"/>
      <c r="K82" s="71"/>
      <c r="L82" s="138"/>
    </row>
    <row r="83" spans="2:12" x14ac:dyDescent="0.2">
      <c r="B83" s="140"/>
      <c r="C83" s="140"/>
      <c r="D83" s="140"/>
      <c r="E83" s="140"/>
      <c r="F83" s="140"/>
      <c r="G83" s="140"/>
      <c r="H83" s="140"/>
      <c r="I83" s="139"/>
      <c r="J83" s="139"/>
      <c r="K83" s="71"/>
      <c r="L83" s="138"/>
    </row>
    <row r="84" spans="2:12" x14ac:dyDescent="0.2">
      <c r="B84" s="140"/>
      <c r="C84" s="140"/>
      <c r="D84" s="140"/>
      <c r="E84" s="140"/>
      <c r="F84" s="140"/>
      <c r="G84" s="140"/>
      <c r="H84" s="140"/>
      <c r="I84" s="139"/>
      <c r="J84" s="139"/>
      <c r="K84" s="71"/>
      <c r="L84" s="138"/>
    </row>
    <row r="85" spans="2:12" x14ac:dyDescent="0.2">
      <c r="B85" s="140"/>
      <c r="C85" s="140"/>
      <c r="D85" s="140"/>
      <c r="E85" s="140"/>
      <c r="F85" s="140"/>
      <c r="G85" s="140"/>
      <c r="H85" s="140"/>
      <c r="I85" s="139"/>
      <c r="J85" s="139"/>
      <c r="K85" s="71"/>
      <c r="L85" s="138"/>
    </row>
    <row r="86" spans="2:12" x14ac:dyDescent="0.2">
      <c r="B86" s="140"/>
      <c r="C86" s="140"/>
      <c r="D86" s="140"/>
      <c r="E86" s="140"/>
      <c r="F86" s="140"/>
      <c r="G86" s="140"/>
      <c r="H86" s="140"/>
      <c r="I86" s="139"/>
      <c r="J86" s="139"/>
      <c r="K86" s="71"/>
      <c r="L86" s="138"/>
    </row>
    <row r="87" spans="2:12" x14ac:dyDescent="0.2">
      <c r="B87" s="140"/>
      <c r="C87" s="140"/>
      <c r="D87" s="140"/>
      <c r="E87" s="140"/>
      <c r="F87" s="140"/>
      <c r="G87" s="140"/>
      <c r="H87" s="140"/>
      <c r="I87" s="139"/>
      <c r="J87" s="139"/>
      <c r="K87" s="71"/>
      <c r="L87" s="138"/>
    </row>
    <row r="88" spans="2:12" x14ac:dyDescent="0.2">
      <c r="B88" s="140"/>
      <c r="C88" s="140"/>
      <c r="D88" s="140"/>
      <c r="E88" s="140"/>
      <c r="F88" s="140"/>
      <c r="G88" s="140"/>
      <c r="H88" s="140"/>
      <c r="I88" s="139"/>
      <c r="J88" s="139"/>
      <c r="K88" s="71"/>
      <c r="L88" s="138"/>
    </row>
    <row r="89" spans="2:12" x14ac:dyDescent="0.2">
      <c r="B89" s="140"/>
      <c r="C89" s="140"/>
      <c r="D89" s="140"/>
      <c r="E89" s="140"/>
      <c r="F89" s="140"/>
      <c r="G89" s="140"/>
      <c r="H89" s="140"/>
      <c r="I89" s="139"/>
      <c r="J89" s="139"/>
      <c r="K89" s="71"/>
      <c r="L89" s="138"/>
    </row>
    <row r="90" spans="2:12" x14ac:dyDescent="0.2">
      <c r="B90" s="140"/>
      <c r="C90" s="140"/>
      <c r="D90" s="140"/>
      <c r="E90" s="140"/>
      <c r="F90" s="140"/>
      <c r="G90" s="140"/>
      <c r="H90" s="140"/>
      <c r="I90" s="139"/>
      <c r="J90" s="139"/>
      <c r="K90" s="71"/>
      <c r="L90" s="138"/>
    </row>
    <row r="91" spans="2:12" x14ac:dyDescent="0.2">
      <c r="B91" s="140"/>
      <c r="C91" s="140"/>
      <c r="D91" s="140"/>
      <c r="E91" s="140"/>
      <c r="F91" s="140"/>
      <c r="G91" s="140"/>
      <c r="H91" s="140"/>
      <c r="I91" s="139"/>
      <c r="J91" s="139"/>
      <c r="K91" s="71"/>
      <c r="L91" s="138"/>
    </row>
    <row r="92" spans="2:12" x14ac:dyDescent="0.2">
      <c r="B92" s="140"/>
      <c r="C92" s="140"/>
      <c r="D92" s="140"/>
      <c r="E92" s="140"/>
      <c r="F92" s="140"/>
      <c r="G92" s="140"/>
      <c r="H92" s="140"/>
      <c r="I92" s="139"/>
      <c r="J92" s="139"/>
      <c r="K92" s="71"/>
      <c r="L92" s="138"/>
    </row>
    <row r="93" spans="2:12" x14ac:dyDescent="0.2">
      <c r="B93" s="140"/>
      <c r="C93" s="140"/>
      <c r="D93" s="140"/>
      <c r="E93" s="140"/>
      <c r="F93" s="140"/>
      <c r="G93" s="140"/>
      <c r="H93" s="140"/>
      <c r="I93" s="139"/>
      <c r="J93" s="139"/>
      <c r="K93" s="71"/>
      <c r="L93" s="138"/>
    </row>
    <row r="94" spans="2:12" x14ac:dyDescent="0.2">
      <c r="I94" s="71"/>
      <c r="J94" s="71"/>
      <c r="K94" s="71"/>
      <c r="L94" s="138"/>
    </row>
    <row r="95" spans="2:12" x14ac:dyDescent="0.2">
      <c r="I95" s="71"/>
      <c r="J95" s="71"/>
      <c r="K95" s="71"/>
      <c r="L95" s="138"/>
    </row>
    <row r="96" spans="2:12" x14ac:dyDescent="0.2">
      <c r="I96" s="71"/>
      <c r="J96" s="71"/>
      <c r="K96" s="71"/>
      <c r="L96" s="138"/>
    </row>
    <row r="97" spans="9:12" x14ac:dyDescent="0.2">
      <c r="I97" s="71"/>
      <c r="J97" s="71"/>
      <c r="K97" s="71"/>
      <c r="L97" s="138"/>
    </row>
    <row r="98" spans="9:12" x14ac:dyDescent="0.2">
      <c r="I98" s="71"/>
      <c r="J98" s="71"/>
      <c r="K98" s="71"/>
      <c r="L98" s="138"/>
    </row>
    <row r="99" spans="9:12" x14ac:dyDescent="0.2">
      <c r="I99" s="71"/>
      <c r="J99" s="71"/>
      <c r="K99" s="71"/>
      <c r="L99" s="138"/>
    </row>
    <row r="100" spans="9:12" x14ac:dyDescent="0.2">
      <c r="I100" s="71"/>
      <c r="J100" s="71"/>
      <c r="K100" s="71"/>
      <c r="L100" s="138"/>
    </row>
    <row r="101" spans="9:12" x14ac:dyDescent="0.2">
      <c r="I101" s="71"/>
      <c r="J101" s="71"/>
      <c r="K101" s="71"/>
      <c r="L101" s="138"/>
    </row>
    <row r="102" spans="9:12" x14ac:dyDescent="0.2">
      <c r="I102" s="71"/>
      <c r="J102" s="71"/>
      <c r="K102" s="71"/>
      <c r="L102" s="138"/>
    </row>
    <row r="103" spans="9:12" x14ac:dyDescent="0.2">
      <c r="I103" s="71"/>
      <c r="J103" s="71"/>
      <c r="K103" s="71"/>
      <c r="L103" s="138"/>
    </row>
    <row r="104" spans="9:12" x14ac:dyDescent="0.2">
      <c r="I104" s="71"/>
      <c r="J104" s="71"/>
      <c r="K104" s="71"/>
      <c r="L104" s="138"/>
    </row>
    <row r="105" spans="9:12" x14ac:dyDescent="0.2">
      <c r="I105" s="71"/>
      <c r="J105" s="71"/>
      <c r="K105" s="71"/>
      <c r="L105" s="138"/>
    </row>
    <row r="106" spans="9:12" x14ac:dyDescent="0.2">
      <c r="I106" s="71"/>
      <c r="J106" s="71"/>
      <c r="K106" s="71"/>
      <c r="L106" s="138"/>
    </row>
    <row r="107" spans="9:12" x14ac:dyDescent="0.2">
      <c r="I107" s="71"/>
      <c r="J107" s="71"/>
      <c r="K107" s="71"/>
      <c r="L107" s="138"/>
    </row>
    <row r="108" spans="9:12" x14ac:dyDescent="0.2">
      <c r="I108" s="71"/>
      <c r="J108" s="71"/>
      <c r="K108" s="71"/>
      <c r="L108" s="138"/>
    </row>
    <row r="109" spans="9:12" x14ac:dyDescent="0.2">
      <c r="I109" s="71"/>
      <c r="J109" s="71"/>
      <c r="K109" s="71"/>
      <c r="L109" s="138"/>
    </row>
    <row r="110" spans="9:12" x14ac:dyDescent="0.2">
      <c r="I110" s="71"/>
      <c r="J110" s="71"/>
      <c r="K110" s="71"/>
      <c r="L110" s="138"/>
    </row>
    <row r="111" spans="9:12" x14ac:dyDescent="0.2">
      <c r="I111" s="71"/>
      <c r="J111" s="71"/>
      <c r="K111" s="71"/>
      <c r="L111" s="138"/>
    </row>
    <row r="112" spans="9:12" x14ac:dyDescent="0.2">
      <c r="I112" s="71"/>
      <c r="J112" s="71"/>
      <c r="K112" s="71"/>
      <c r="L112" s="138"/>
    </row>
    <row r="113" spans="9:12" x14ac:dyDescent="0.2">
      <c r="I113" s="71"/>
      <c r="J113" s="71"/>
      <c r="K113" s="71"/>
      <c r="L113" s="138"/>
    </row>
    <row r="114" spans="9:12" x14ac:dyDescent="0.2">
      <c r="I114" s="71"/>
      <c r="J114" s="71"/>
      <c r="K114" s="71"/>
      <c r="L114" s="138"/>
    </row>
    <row r="115" spans="9:12" x14ac:dyDescent="0.2">
      <c r="I115" s="71"/>
      <c r="J115" s="71"/>
      <c r="K115" s="71"/>
      <c r="L115" s="138"/>
    </row>
    <row r="116" spans="9:12" x14ac:dyDescent="0.2">
      <c r="I116" s="71"/>
      <c r="J116" s="71"/>
      <c r="K116" s="71"/>
      <c r="L116" s="138"/>
    </row>
    <row r="117" spans="9:12" x14ac:dyDescent="0.2">
      <c r="I117" s="71"/>
      <c r="J117" s="71"/>
      <c r="K117" s="71"/>
      <c r="L117" s="138"/>
    </row>
    <row r="118" spans="9:12" x14ac:dyDescent="0.2">
      <c r="I118" s="71"/>
      <c r="J118" s="71"/>
      <c r="K118" s="71"/>
      <c r="L118" s="138"/>
    </row>
    <row r="119" spans="9:12" x14ac:dyDescent="0.2">
      <c r="I119" s="71"/>
      <c r="J119" s="71"/>
      <c r="K119" s="71"/>
      <c r="L119" s="138"/>
    </row>
    <row r="120" spans="9:12" x14ac:dyDescent="0.2">
      <c r="I120" s="71"/>
      <c r="J120" s="71"/>
      <c r="K120" s="71"/>
      <c r="L120" s="138"/>
    </row>
    <row r="121" spans="9:12" x14ac:dyDescent="0.2">
      <c r="I121" s="71"/>
      <c r="J121" s="71"/>
      <c r="K121" s="71"/>
      <c r="L121" s="138"/>
    </row>
    <row r="122" spans="9:12" x14ac:dyDescent="0.2">
      <c r="I122" s="71"/>
      <c r="J122" s="71"/>
      <c r="K122" s="71"/>
      <c r="L122" s="138"/>
    </row>
    <row r="123" spans="9:12" x14ac:dyDescent="0.2">
      <c r="I123" s="71"/>
      <c r="J123" s="71"/>
      <c r="K123" s="71"/>
      <c r="L123" s="138"/>
    </row>
    <row r="124" spans="9:12" x14ac:dyDescent="0.2">
      <c r="I124" s="71"/>
      <c r="J124" s="71"/>
      <c r="K124" s="71"/>
      <c r="L124" s="138"/>
    </row>
    <row r="125" spans="9:12" x14ac:dyDescent="0.2">
      <c r="I125" s="71"/>
      <c r="J125" s="71"/>
      <c r="K125" s="71"/>
      <c r="L125" s="138"/>
    </row>
    <row r="126" spans="9:12" x14ac:dyDescent="0.2">
      <c r="I126" s="71"/>
      <c r="J126" s="71"/>
      <c r="K126" s="71"/>
      <c r="L126" s="138"/>
    </row>
    <row r="127" spans="9:12" x14ac:dyDescent="0.2">
      <c r="I127" s="71"/>
      <c r="J127" s="71"/>
      <c r="K127" s="71"/>
      <c r="L127" s="138"/>
    </row>
    <row r="128" spans="9:12" x14ac:dyDescent="0.2">
      <c r="I128" s="71"/>
      <c r="J128" s="71"/>
      <c r="K128" s="71"/>
    </row>
    <row r="129" spans="9:11" x14ac:dyDescent="0.2">
      <c r="I129" s="71"/>
      <c r="J129" s="71"/>
      <c r="K129" s="71"/>
    </row>
    <row r="130" spans="9:11" x14ac:dyDescent="0.2">
      <c r="I130" s="71"/>
      <c r="J130" s="71"/>
      <c r="K130" s="71"/>
    </row>
    <row r="131" spans="9:11" x14ac:dyDescent="0.2">
      <c r="I131" s="71"/>
      <c r="J131" s="71"/>
      <c r="K131" s="71"/>
    </row>
    <row r="132" spans="9:11" x14ac:dyDescent="0.2">
      <c r="I132" s="71"/>
      <c r="J132" s="71"/>
      <c r="K132" s="71"/>
    </row>
    <row r="133" spans="9:11" x14ac:dyDescent="0.2">
      <c r="I133" s="71"/>
      <c r="J133" s="71"/>
      <c r="K133" s="71"/>
    </row>
    <row r="134" spans="9:11" x14ac:dyDescent="0.2">
      <c r="I134" s="71"/>
      <c r="J134" s="71"/>
      <c r="K134" s="71"/>
    </row>
    <row r="135" spans="9:11" x14ac:dyDescent="0.2">
      <c r="I135" s="71"/>
      <c r="J135" s="71"/>
      <c r="K135" s="71"/>
    </row>
    <row r="136" spans="9:11" x14ac:dyDescent="0.2">
      <c r="I136" s="71"/>
      <c r="J136" s="71"/>
      <c r="K136" s="71"/>
    </row>
    <row r="137" spans="9:11" x14ac:dyDescent="0.2">
      <c r="I137" s="71"/>
      <c r="J137" s="71"/>
      <c r="K137" s="71"/>
    </row>
    <row r="138" spans="9:11" x14ac:dyDescent="0.2">
      <c r="I138" s="71"/>
      <c r="J138" s="71"/>
      <c r="K138" s="71"/>
    </row>
    <row r="139" spans="9:11" x14ac:dyDescent="0.2">
      <c r="I139" s="71"/>
      <c r="J139" s="71"/>
      <c r="K139" s="71"/>
    </row>
    <row r="140" spans="9:11" x14ac:dyDescent="0.2">
      <c r="I140" s="71"/>
      <c r="J140" s="71"/>
      <c r="K140" s="71"/>
    </row>
    <row r="141" spans="9:11" x14ac:dyDescent="0.2">
      <c r="I141" s="71"/>
      <c r="J141" s="71"/>
      <c r="K141" s="71"/>
    </row>
    <row r="142" spans="9:11" x14ac:dyDescent="0.2">
      <c r="I142" s="71"/>
      <c r="J142" s="71"/>
      <c r="K142" s="71"/>
    </row>
    <row r="143" spans="9:11" x14ac:dyDescent="0.2">
      <c r="I143" s="71"/>
      <c r="J143" s="71"/>
      <c r="K143" s="71"/>
    </row>
    <row r="144" spans="9:11" x14ac:dyDescent="0.2">
      <c r="I144" s="71"/>
      <c r="J144" s="71"/>
      <c r="K144" s="71"/>
    </row>
    <row r="145" spans="9:11" x14ac:dyDescent="0.2">
      <c r="I145" s="71"/>
      <c r="J145" s="71"/>
      <c r="K145" s="71"/>
    </row>
    <row r="146" spans="9:11" x14ac:dyDescent="0.2">
      <c r="I146" s="71"/>
      <c r="J146" s="71"/>
      <c r="K146" s="71"/>
    </row>
    <row r="147" spans="9:11" x14ac:dyDescent="0.2">
      <c r="I147" s="71"/>
      <c r="J147" s="71"/>
      <c r="K147" s="71"/>
    </row>
    <row r="148" spans="9:11" x14ac:dyDescent="0.2">
      <c r="I148" s="71"/>
      <c r="J148" s="71"/>
      <c r="K148" s="71"/>
    </row>
    <row r="149" spans="9:11" x14ac:dyDescent="0.2">
      <c r="I149" s="71"/>
      <c r="J149" s="71"/>
      <c r="K149" s="71"/>
    </row>
    <row r="150" spans="9:11" x14ac:dyDescent="0.2">
      <c r="I150" s="71"/>
      <c r="J150" s="71"/>
      <c r="K150" s="71"/>
    </row>
    <row r="151" spans="9:11" x14ac:dyDescent="0.2">
      <c r="I151" s="71"/>
      <c r="J151" s="71"/>
      <c r="K151" s="71"/>
    </row>
    <row r="152" spans="9:11" x14ac:dyDescent="0.2">
      <c r="I152" s="71"/>
      <c r="J152" s="71"/>
      <c r="K152" s="71"/>
    </row>
    <row r="153" spans="9:11" x14ac:dyDescent="0.2">
      <c r="I153" s="71"/>
      <c r="J153" s="71"/>
      <c r="K153" s="71"/>
    </row>
    <row r="154" spans="9:11" x14ac:dyDescent="0.2">
      <c r="I154" s="71"/>
      <c r="J154" s="71"/>
      <c r="K154" s="71"/>
    </row>
    <row r="155" spans="9:11" x14ac:dyDescent="0.2">
      <c r="I155" s="71"/>
      <c r="J155" s="71"/>
      <c r="K155" s="71"/>
    </row>
    <row r="156" spans="9:11" x14ac:dyDescent="0.2">
      <c r="I156" s="71"/>
      <c r="J156" s="71"/>
      <c r="K156" s="71"/>
    </row>
    <row r="157" spans="9:11" x14ac:dyDescent="0.2">
      <c r="I157" s="71"/>
      <c r="J157" s="71"/>
      <c r="K157" s="71"/>
    </row>
    <row r="158" spans="9:11" x14ac:dyDescent="0.2">
      <c r="I158" s="71"/>
      <c r="J158" s="71"/>
      <c r="K158" s="71"/>
    </row>
    <row r="159" spans="9:11" x14ac:dyDescent="0.2">
      <c r="I159" s="71"/>
      <c r="J159" s="71"/>
      <c r="K159" s="71"/>
    </row>
    <row r="160" spans="9:11" x14ac:dyDescent="0.2">
      <c r="I160" s="71"/>
      <c r="J160" s="71"/>
      <c r="K160" s="71"/>
    </row>
    <row r="161" spans="9:11" x14ac:dyDescent="0.2">
      <c r="I161" s="71"/>
      <c r="J161" s="71"/>
      <c r="K161" s="71"/>
    </row>
    <row r="162" spans="9:11" x14ac:dyDescent="0.2">
      <c r="I162" s="71"/>
      <c r="J162" s="71"/>
      <c r="K162" s="71"/>
    </row>
    <row r="163" spans="9:11" x14ac:dyDescent="0.2">
      <c r="I163" s="71"/>
      <c r="J163" s="71"/>
      <c r="K163" s="71"/>
    </row>
    <row r="164" spans="9:11" x14ac:dyDescent="0.2">
      <c r="I164" s="71"/>
      <c r="J164" s="71"/>
      <c r="K164" s="71"/>
    </row>
    <row r="165" spans="9:11" x14ac:dyDescent="0.2">
      <c r="I165" s="71"/>
      <c r="J165" s="71"/>
      <c r="K165" s="71"/>
    </row>
    <row r="166" spans="9:11" x14ac:dyDescent="0.2">
      <c r="I166" s="71"/>
      <c r="J166" s="71"/>
      <c r="K166" s="71"/>
    </row>
    <row r="167" spans="9:11" x14ac:dyDescent="0.2">
      <c r="I167" s="71"/>
      <c r="J167" s="71"/>
      <c r="K167" s="71"/>
    </row>
    <row r="168" spans="9:11" x14ac:dyDescent="0.2">
      <c r="I168" s="71"/>
      <c r="J168" s="71"/>
      <c r="K168" s="71"/>
    </row>
    <row r="169" spans="9:11" x14ac:dyDescent="0.2">
      <c r="I169" s="71"/>
      <c r="J169" s="71"/>
      <c r="K169" s="71"/>
    </row>
    <row r="170" spans="9:11" x14ac:dyDescent="0.2">
      <c r="I170" s="71"/>
      <c r="J170" s="71"/>
      <c r="K170" s="71"/>
    </row>
    <row r="171" spans="9:11" x14ac:dyDescent="0.2">
      <c r="I171" s="71"/>
      <c r="J171" s="71"/>
      <c r="K171" s="71"/>
    </row>
    <row r="172" spans="9:11" x14ac:dyDescent="0.2">
      <c r="I172" s="71"/>
      <c r="J172" s="71"/>
      <c r="K172" s="71"/>
    </row>
    <row r="173" spans="9:11" x14ac:dyDescent="0.2">
      <c r="I173" s="71"/>
      <c r="J173" s="71"/>
      <c r="K173" s="71"/>
    </row>
    <row r="174" spans="9:11" x14ac:dyDescent="0.2">
      <c r="I174" s="71"/>
      <c r="J174" s="71"/>
      <c r="K174" s="71"/>
    </row>
    <row r="175" spans="9:11" x14ac:dyDescent="0.2">
      <c r="I175" s="71"/>
      <c r="J175" s="71"/>
      <c r="K175" s="71"/>
    </row>
    <row r="176" spans="9:11" x14ac:dyDescent="0.2">
      <c r="I176" s="71"/>
      <c r="J176" s="71"/>
      <c r="K176" s="71"/>
    </row>
    <row r="177" spans="9:11" x14ac:dyDescent="0.2">
      <c r="I177" s="71"/>
      <c r="J177" s="71"/>
      <c r="K177" s="71"/>
    </row>
    <row r="178" spans="9:11" x14ac:dyDescent="0.2">
      <c r="I178" s="71"/>
      <c r="J178" s="71"/>
      <c r="K178" s="71"/>
    </row>
    <row r="179" spans="9:11" x14ac:dyDescent="0.2">
      <c r="I179" s="71"/>
      <c r="J179" s="71"/>
      <c r="K179" s="71"/>
    </row>
    <row r="180" spans="9:11" x14ac:dyDescent="0.2">
      <c r="I180" s="71"/>
      <c r="J180" s="71"/>
      <c r="K180" s="71"/>
    </row>
    <row r="181" spans="9:11" x14ac:dyDescent="0.2">
      <c r="I181" s="71"/>
      <c r="J181" s="71"/>
      <c r="K181" s="71"/>
    </row>
    <row r="182" spans="9:11" x14ac:dyDescent="0.2">
      <c r="I182" s="71"/>
      <c r="J182" s="71"/>
      <c r="K182" s="71"/>
    </row>
    <row r="183" spans="9:11" x14ac:dyDescent="0.2">
      <c r="I183" s="71"/>
      <c r="J183" s="71"/>
      <c r="K183" s="71"/>
    </row>
    <row r="184" spans="9:11" x14ac:dyDescent="0.2">
      <c r="I184" s="71"/>
      <c r="J184" s="71"/>
      <c r="K184" s="71"/>
    </row>
    <row r="185" spans="9:11" x14ac:dyDescent="0.2">
      <c r="I185" s="71"/>
      <c r="J185" s="71"/>
      <c r="K185" s="71"/>
    </row>
    <row r="186" spans="9:11" x14ac:dyDescent="0.2">
      <c r="I186" s="71"/>
      <c r="J186" s="71"/>
      <c r="K186" s="71"/>
    </row>
    <row r="187" spans="9:11" x14ac:dyDescent="0.2">
      <c r="I187" s="71"/>
      <c r="J187" s="71"/>
      <c r="K187" s="71"/>
    </row>
    <row r="188" spans="9:11" x14ac:dyDescent="0.2">
      <c r="I188" s="71"/>
      <c r="J188" s="71"/>
      <c r="K188" s="71"/>
    </row>
    <row r="189" spans="9:11" x14ac:dyDescent="0.2">
      <c r="I189" s="71"/>
      <c r="J189" s="71"/>
      <c r="K189" s="71"/>
    </row>
    <row r="190" spans="9:11" x14ac:dyDescent="0.2">
      <c r="I190" s="71"/>
      <c r="J190" s="71"/>
      <c r="K190" s="71"/>
    </row>
    <row r="191" spans="9:11" x14ac:dyDescent="0.2">
      <c r="I191" s="71"/>
      <c r="J191" s="71"/>
      <c r="K191" s="71"/>
    </row>
    <row r="192" spans="9:11" x14ac:dyDescent="0.2">
      <c r="I192" s="71"/>
      <c r="J192" s="71"/>
      <c r="K192" s="71"/>
    </row>
    <row r="193" spans="9:11" x14ac:dyDescent="0.2">
      <c r="I193" s="71"/>
      <c r="J193" s="71"/>
      <c r="K193" s="71"/>
    </row>
    <row r="194" spans="9:11" x14ac:dyDescent="0.2">
      <c r="I194" s="71"/>
      <c r="J194" s="71"/>
      <c r="K194" s="71"/>
    </row>
    <row r="195" spans="9:11" x14ac:dyDescent="0.2">
      <c r="I195" s="71"/>
      <c r="J195" s="71"/>
      <c r="K195" s="71"/>
    </row>
    <row r="196" spans="9:11" x14ac:dyDescent="0.2">
      <c r="I196" s="71"/>
      <c r="J196" s="71"/>
      <c r="K196" s="71"/>
    </row>
    <row r="197" spans="9:11" x14ac:dyDescent="0.2">
      <c r="I197" s="71"/>
      <c r="J197" s="71"/>
      <c r="K197" s="71"/>
    </row>
    <row r="198" spans="9:11" x14ac:dyDescent="0.2">
      <c r="I198" s="71"/>
      <c r="J198" s="71"/>
      <c r="K198" s="71"/>
    </row>
    <row r="199" spans="9:11" x14ac:dyDescent="0.2">
      <c r="I199" s="71"/>
      <c r="J199" s="71"/>
      <c r="K199" s="71"/>
    </row>
    <row r="200" spans="9:11" x14ac:dyDescent="0.2">
      <c r="I200" s="71"/>
      <c r="J200" s="71"/>
      <c r="K200" s="71"/>
    </row>
    <row r="201" spans="9:11" x14ac:dyDescent="0.2">
      <c r="I201" s="71"/>
      <c r="J201" s="71"/>
      <c r="K201" s="71"/>
    </row>
    <row r="202" spans="9:11" x14ac:dyDescent="0.2">
      <c r="I202" s="71"/>
      <c r="J202" s="71"/>
      <c r="K202" s="71"/>
    </row>
    <row r="203" spans="9:11" x14ac:dyDescent="0.2">
      <c r="I203" s="71"/>
      <c r="J203" s="71"/>
      <c r="K203" s="71"/>
    </row>
    <row r="204" spans="9:11" x14ac:dyDescent="0.2">
      <c r="I204" s="71"/>
      <c r="J204" s="71"/>
      <c r="K204" s="71"/>
    </row>
    <row r="205" spans="9:11" x14ac:dyDescent="0.2">
      <c r="I205" s="71"/>
      <c r="J205" s="71"/>
      <c r="K205" s="71"/>
    </row>
    <row r="206" spans="9:11" x14ac:dyDescent="0.2">
      <c r="I206" s="71"/>
      <c r="J206" s="71"/>
      <c r="K206" s="71"/>
    </row>
    <row r="207" spans="9:11" x14ac:dyDescent="0.2">
      <c r="I207" s="71"/>
      <c r="J207" s="71"/>
      <c r="K207" s="71"/>
    </row>
    <row r="208" spans="9:11" x14ac:dyDescent="0.2">
      <c r="I208" s="71"/>
      <c r="J208" s="71"/>
      <c r="K208" s="71"/>
    </row>
    <row r="209" spans="9:11" x14ac:dyDescent="0.2">
      <c r="I209" s="71"/>
      <c r="J209" s="71"/>
      <c r="K209" s="71"/>
    </row>
    <row r="210" spans="9:11" x14ac:dyDescent="0.2">
      <c r="I210" s="71"/>
      <c r="J210" s="71"/>
      <c r="K210" s="71"/>
    </row>
    <row r="211" spans="9:11" x14ac:dyDescent="0.2">
      <c r="I211" s="71"/>
      <c r="J211" s="71"/>
      <c r="K211" s="71"/>
    </row>
    <row r="212" spans="9:11" x14ac:dyDescent="0.2">
      <c r="I212" s="71"/>
      <c r="J212" s="71"/>
      <c r="K212" s="71"/>
    </row>
    <row r="213" spans="9:11" x14ac:dyDescent="0.2">
      <c r="I213" s="71"/>
      <c r="J213" s="71"/>
      <c r="K213" s="71"/>
    </row>
    <row r="214" spans="9:11" x14ac:dyDescent="0.2">
      <c r="I214" s="71"/>
      <c r="J214" s="71"/>
      <c r="K214" s="71"/>
    </row>
    <row r="215" spans="9:11" x14ac:dyDescent="0.2">
      <c r="I215" s="71"/>
      <c r="J215" s="71"/>
      <c r="K215" s="71"/>
    </row>
    <row r="216" spans="9:11" x14ac:dyDescent="0.2">
      <c r="I216" s="71"/>
      <c r="J216" s="71"/>
      <c r="K216" s="71"/>
    </row>
    <row r="217" spans="9:11" x14ac:dyDescent="0.2">
      <c r="I217" s="71"/>
      <c r="J217" s="71"/>
      <c r="K217" s="71"/>
    </row>
    <row r="218" spans="9:11" x14ac:dyDescent="0.2">
      <c r="I218" s="71"/>
      <c r="J218" s="71"/>
      <c r="K218" s="71"/>
    </row>
    <row r="219" spans="9:11" x14ac:dyDescent="0.2">
      <c r="I219" s="71"/>
      <c r="J219" s="71"/>
      <c r="K219" s="71"/>
    </row>
    <row r="220" spans="9:11" x14ac:dyDescent="0.2">
      <c r="I220" s="71"/>
      <c r="J220" s="71"/>
      <c r="K220" s="71"/>
    </row>
    <row r="221" spans="9:11" x14ac:dyDescent="0.2">
      <c r="I221" s="71"/>
      <c r="J221" s="71"/>
      <c r="K221" s="71"/>
    </row>
    <row r="222" spans="9:11" x14ac:dyDescent="0.2">
      <c r="I222" s="71"/>
      <c r="J222" s="71"/>
      <c r="K222" s="71"/>
    </row>
    <row r="223" spans="9:11" x14ac:dyDescent="0.2">
      <c r="I223" s="71"/>
      <c r="J223" s="71"/>
      <c r="K223" s="71"/>
    </row>
    <row r="224" spans="9:11" x14ac:dyDescent="0.2">
      <c r="I224" s="71"/>
      <c r="J224" s="71"/>
      <c r="K224" s="71"/>
    </row>
    <row r="225" spans="9:11" x14ac:dyDescent="0.2">
      <c r="I225" s="71"/>
      <c r="J225" s="71"/>
      <c r="K225" s="71"/>
    </row>
    <row r="226" spans="9:11" x14ac:dyDescent="0.2">
      <c r="I226" s="71"/>
      <c r="J226" s="71"/>
      <c r="K226" s="71"/>
    </row>
    <row r="227" spans="9:11" x14ac:dyDescent="0.2">
      <c r="I227" s="71"/>
      <c r="J227" s="71"/>
      <c r="K227" s="71"/>
    </row>
    <row r="228" spans="9:11" x14ac:dyDescent="0.2">
      <c r="I228" s="71"/>
      <c r="J228" s="71"/>
      <c r="K228" s="71"/>
    </row>
    <row r="229" spans="9:11" x14ac:dyDescent="0.2">
      <c r="I229" s="71"/>
      <c r="J229" s="71"/>
      <c r="K229" s="71"/>
    </row>
    <row r="230" spans="9:11" x14ac:dyDescent="0.2">
      <c r="I230" s="71"/>
      <c r="J230" s="71"/>
      <c r="K230" s="71"/>
    </row>
    <row r="231" spans="9:11" x14ac:dyDescent="0.2">
      <c r="I231" s="71"/>
      <c r="J231" s="71"/>
      <c r="K231" s="71"/>
    </row>
    <row r="232" spans="9:11" x14ac:dyDescent="0.2">
      <c r="I232" s="71"/>
      <c r="J232" s="71"/>
      <c r="K232" s="71"/>
    </row>
    <row r="233" spans="9:11" x14ac:dyDescent="0.2">
      <c r="I233" s="71"/>
      <c r="J233" s="71"/>
      <c r="K233" s="71"/>
    </row>
    <row r="234" spans="9:11" x14ac:dyDescent="0.2">
      <c r="I234" s="71"/>
      <c r="J234" s="71"/>
      <c r="K234" s="71"/>
    </row>
    <row r="235" spans="9:11" x14ac:dyDescent="0.2">
      <c r="I235" s="71"/>
      <c r="J235" s="71"/>
      <c r="K235" s="71"/>
    </row>
    <row r="236" spans="9:11" x14ac:dyDescent="0.2">
      <c r="I236" s="71"/>
      <c r="J236" s="71"/>
      <c r="K236" s="71"/>
    </row>
    <row r="237" spans="9:11" x14ac:dyDescent="0.2">
      <c r="I237" s="71"/>
      <c r="J237" s="71"/>
      <c r="K237" s="71"/>
    </row>
    <row r="238" spans="9:11" x14ac:dyDescent="0.2">
      <c r="I238" s="71"/>
      <c r="J238" s="71"/>
      <c r="K238" s="71"/>
    </row>
    <row r="239" spans="9:11" x14ac:dyDescent="0.2">
      <c r="I239" s="71"/>
      <c r="J239" s="71"/>
      <c r="K239" s="71"/>
    </row>
    <row r="240" spans="9:11" x14ac:dyDescent="0.2">
      <c r="I240" s="71"/>
      <c r="J240" s="71"/>
      <c r="K240" s="71"/>
    </row>
    <row r="241" spans="9:11" x14ac:dyDescent="0.2">
      <c r="I241" s="71"/>
      <c r="J241" s="71"/>
      <c r="K241" s="71"/>
    </row>
    <row r="242" spans="9:11" x14ac:dyDescent="0.2">
      <c r="I242" s="71"/>
      <c r="J242" s="71"/>
      <c r="K242" s="71"/>
    </row>
    <row r="243" spans="9:11" x14ac:dyDescent="0.2">
      <c r="I243" s="71"/>
      <c r="J243" s="71"/>
      <c r="K243" s="71"/>
    </row>
    <row r="244" spans="9:11" x14ac:dyDescent="0.2">
      <c r="I244" s="71"/>
      <c r="J244" s="71"/>
      <c r="K244" s="71"/>
    </row>
    <row r="245" spans="9:11" x14ac:dyDescent="0.2">
      <c r="I245" s="71"/>
      <c r="J245" s="71"/>
      <c r="K245" s="71"/>
    </row>
    <row r="246" spans="9:11" x14ac:dyDescent="0.2">
      <c r="I246" s="71"/>
      <c r="J246" s="71"/>
      <c r="K246" s="71"/>
    </row>
    <row r="247" spans="9:11" x14ac:dyDescent="0.2">
      <c r="I247" s="71"/>
      <c r="J247" s="71"/>
      <c r="K247" s="71"/>
    </row>
    <row r="248" spans="9:11" x14ac:dyDescent="0.2">
      <c r="I248" s="71"/>
      <c r="J248" s="71"/>
      <c r="K248" s="71"/>
    </row>
    <row r="249" spans="9:11" x14ac:dyDescent="0.2">
      <c r="I249" s="71"/>
      <c r="J249" s="71"/>
      <c r="K249" s="71"/>
    </row>
    <row r="250" spans="9:11" x14ac:dyDescent="0.2">
      <c r="I250" s="71"/>
      <c r="J250" s="71"/>
      <c r="K250" s="71"/>
    </row>
    <row r="251" spans="9:11" x14ac:dyDescent="0.2">
      <c r="I251" s="71"/>
      <c r="J251" s="71"/>
      <c r="K251" s="71"/>
    </row>
    <row r="252" spans="9:11" x14ac:dyDescent="0.2">
      <c r="I252" s="71"/>
      <c r="J252" s="71"/>
      <c r="K252" s="71"/>
    </row>
    <row r="253" spans="9:11" x14ac:dyDescent="0.2">
      <c r="I253" s="71"/>
      <c r="J253" s="71"/>
      <c r="K253" s="71"/>
    </row>
    <row r="254" spans="9:11" x14ac:dyDescent="0.2">
      <c r="I254" s="71"/>
      <c r="J254" s="71"/>
      <c r="K254" s="71"/>
    </row>
    <row r="255" spans="9:11" x14ac:dyDescent="0.2">
      <c r="I255" s="71"/>
      <c r="J255" s="71"/>
      <c r="K255" s="71"/>
    </row>
    <row r="256" spans="9:11" x14ac:dyDescent="0.2">
      <c r="I256" s="71"/>
      <c r="J256" s="71"/>
      <c r="K256" s="71"/>
    </row>
    <row r="257" spans="9:11" x14ac:dyDescent="0.2">
      <c r="I257" s="71"/>
      <c r="J257" s="71"/>
      <c r="K257" s="71"/>
    </row>
    <row r="258" spans="9:11" x14ac:dyDescent="0.2">
      <c r="I258" s="71"/>
      <c r="J258" s="71"/>
      <c r="K258" s="71"/>
    </row>
    <row r="259" spans="9:11" x14ac:dyDescent="0.2">
      <c r="I259" s="71"/>
      <c r="J259" s="71"/>
      <c r="K259" s="71"/>
    </row>
    <row r="260" spans="9:11" x14ac:dyDescent="0.2">
      <c r="I260" s="71"/>
      <c r="J260" s="71"/>
      <c r="K260" s="71"/>
    </row>
    <row r="261" spans="9:11" x14ac:dyDescent="0.2">
      <c r="I261" s="71"/>
      <c r="J261" s="71"/>
      <c r="K261" s="71"/>
    </row>
    <row r="262" spans="9:11" x14ac:dyDescent="0.2">
      <c r="I262" s="71"/>
      <c r="J262" s="71"/>
      <c r="K262" s="71"/>
    </row>
    <row r="263" spans="9:11" x14ac:dyDescent="0.2">
      <c r="I263" s="71"/>
      <c r="J263" s="71"/>
      <c r="K263" s="71"/>
    </row>
    <row r="264" spans="9:11" x14ac:dyDescent="0.2">
      <c r="I264" s="71"/>
      <c r="J264" s="71"/>
      <c r="K264" s="71"/>
    </row>
    <row r="265" spans="9:11" x14ac:dyDescent="0.2">
      <c r="I265" s="71"/>
      <c r="J265" s="71"/>
      <c r="K265" s="71"/>
    </row>
    <row r="266" spans="9:11" x14ac:dyDescent="0.2">
      <c r="I266" s="71"/>
      <c r="J266" s="71"/>
      <c r="K266" s="71"/>
    </row>
    <row r="267" spans="9:11" x14ac:dyDescent="0.2">
      <c r="I267" s="71"/>
      <c r="J267" s="71"/>
      <c r="K267" s="71"/>
    </row>
    <row r="268" spans="9:11" x14ac:dyDescent="0.2">
      <c r="I268" s="71"/>
      <c r="J268" s="71"/>
      <c r="K268" s="71"/>
    </row>
    <row r="269" spans="9:11" x14ac:dyDescent="0.2">
      <c r="I269" s="71"/>
      <c r="J269" s="71"/>
      <c r="K269" s="71"/>
    </row>
    <row r="270" spans="9:11" x14ac:dyDescent="0.2">
      <c r="I270" s="71"/>
      <c r="J270" s="71"/>
      <c r="K270" s="71"/>
    </row>
    <row r="271" spans="9:11" x14ac:dyDescent="0.2">
      <c r="I271" s="71"/>
      <c r="J271" s="71"/>
      <c r="K271" s="71"/>
    </row>
    <row r="272" spans="9:11" x14ac:dyDescent="0.2">
      <c r="I272" s="71"/>
      <c r="J272" s="71"/>
      <c r="K272" s="71"/>
    </row>
    <row r="273" spans="9:11" x14ac:dyDescent="0.2">
      <c r="I273" s="71"/>
      <c r="J273" s="71"/>
      <c r="K273" s="71"/>
    </row>
    <row r="274" spans="9:11" x14ac:dyDescent="0.2">
      <c r="I274" s="71"/>
      <c r="J274" s="71"/>
      <c r="K274" s="71"/>
    </row>
    <row r="275" spans="9:11" x14ac:dyDescent="0.2">
      <c r="I275" s="71"/>
      <c r="J275" s="71"/>
      <c r="K275" s="71"/>
    </row>
    <row r="276" spans="9:11" x14ac:dyDescent="0.2">
      <c r="I276" s="71"/>
      <c r="J276" s="71"/>
      <c r="K276" s="71"/>
    </row>
    <row r="277" spans="9:11" x14ac:dyDescent="0.2">
      <c r="I277" s="71"/>
      <c r="J277" s="71"/>
      <c r="K277" s="71"/>
    </row>
    <row r="278" spans="9:11" x14ac:dyDescent="0.2">
      <c r="I278" s="71"/>
      <c r="J278" s="71"/>
      <c r="K278" s="71"/>
    </row>
    <row r="279" spans="9:11" x14ac:dyDescent="0.2">
      <c r="I279" s="71"/>
      <c r="J279" s="71"/>
      <c r="K279" s="71"/>
    </row>
    <row r="280" spans="9:11" x14ac:dyDescent="0.2">
      <c r="I280" s="71"/>
      <c r="J280" s="71"/>
      <c r="K280" s="71"/>
    </row>
    <row r="281" spans="9:11" x14ac:dyDescent="0.2">
      <c r="I281" s="71"/>
      <c r="J281" s="71"/>
      <c r="K281" s="71"/>
    </row>
    <row r="282" spans="9:11" x14ac:dyDescent="0.2">
      <c r="I282" s="71"/>
      <c r="J282" s="71"/>
      <c r="K282" s="71"/>
    </row>
    <row r="283" spans="9:11" x14ac:dyDescent="0.2">
      <c r="I283" s="71"/>
      <c r="J283" s="71"/>
      <c r="K283" s="71"/>
    </row>
    <row r="284" spans="9:11" x14ac:dyDescent="0.2">
      <c r="I284" s="71"/>
      <c r="J284" s="71"/>
      <c r="K284" s="71"/>
    </row>
    <row r="285" spans="9:11" x14ac:dyDescent="0.2">
      <c r="I285" s="71"/>
      <c r="J285" s="71"/>
      <c r="K285" s="71"/>
    </row>
    <row r="286" spans="9:11" x14ac:dyDescent="0.2">
      <c r="I286" s="71"/>
      <c r="J286" s="71"/>
      <c r="K286" s="71"/>
    </row>
    <row r="287" spans="9:11" x14ac:dyDescent="0.2">
      <c r="I287" s="71"/>
      <c r="J287" s="71"/>
      <c r="K287" s="71"/>
    </row>
    <row r="288" spans="9:11" x14ac:dyDescent="0.2">
      <c r="I288" s="71"/>
      <c r="J288" s="71"/>
      <c r="K288" s="71"/>
    </row>
    <row r="289" spans="9:11" x14ac:dyDescent="0.2">
      <c r="I289" s="71"/>
      <c r="J289" s="71"/>
      <c r="K289" s="71"/>
    </row>
    <row r="290" spans="9:11" x14ac:dyDescent="0.2">
      <c r="I290" s="71"/>
      <c r="J290" s="71"/>
      <c r="K290" s="71"/>
    </row>
    <row r="291" spans="9:11" x14ac:dyDescent="0.2">
      <c r="I291" s="71"/>
      <c r="J291" s="71"/>
      <c r="K291" s="71"/>
    </row>
    <row r="292" spans="9:11" x14ac:dyDescent="0.2">
      <c r="I292" s="71"/>
      <c r="J292" s="71"/>
      <c r="K292" s="71"/>
    </row>
    <row r="293" spans="9:11" x14ac:dyDescent="0.2">
      <c r="I293" s="71"/>
      <c r="J293" s="71"/>
      <c r="K293" s="71"/>
    </row>
    <row r="294" spans="9:11" x14ac:dyDescent="0.2">
      <c r="I294" s="71"/>
      <c r="J294" s="71"/>
      <c r="K294" s="71"/>
    </row>
    <row r="295" spans="9:11" x14ac:dyDescent="0.2">
      <c r="I295" s="71"/>
      <c r="J295" s="71"/>
      <c r="K295" s="71"/>
    </row>
    <row r="296" spans="9:11" x14ac:dyDescent="0.2">
      <c r="I296" s="71"/>
      <c r="J296" s="71"/>
      <c r="K296" s="71"/>
    </row>
    <row r="297" spans="9:11" x14ac:dyDescent="0.2">
      <c r="I297" s="71"/>
      <c r="J297" s="71"/>
      <c r="K297" s="71"/>
    </row>
    <row r="298" spans="9:11" x14ac:dyDescent="0.2">
      <c r="I298" s="71"/>
      <c r="J298" s="71"/>
      <c r="K298" s="71"/>
    </row>
    <row r="299" spans="9:11" x14ac:dyDescent="0.2">
      <c r="I299" s="71"/>
      <c r="J299" s="71"/>
      <c r="K299" s="71"/>
    </row>
    <row r="300" spans="9:11" x14ac:dyDescent="0.2">
      <c r="I300" s="71"/>
      <c r="J300" s="71"/>
      <c r="K300" s="71"/>
    </row>
    <row r="301" spans="9:11" x14ac:dyDescent="0.2">
      <c r="I301" s="71"/>
      <c r="J301" s="71"/>
      <c r="K301" s="71"/>
    </row>
    <row r="302" spans="9:11" x14ac:dyDescent="0.2">
      <c r="I302" s="71"/>
      <c r="J302" s="71"/>
      <c r="K302" s="71"/>
    </row>
    <row r="303" spans="9:11" x14ac:dyDescent="0.2">
      <c r="I303" s="71"/>
      <c r="J303" s="71"/>
      <c r="K303" s="71"/>
    </row>
    <row r="304" spans="9:11" x14ac:dyDescent="0.2">
      <c r="I304" s="71"/>
      <c r="J304" s="71"/>
      <c r="K304" s="71"/>
    </row>
    <row r="305" spans="9:11" x14ac:dyDescent="0.2">
      <c r="I305" s="71"/>
      <c r="J305" s="71"/>
      <c r="K305" s="71"/>
    </row>
    <row r="306" spans="9:11" x14ac:dyDescent="0.2">
      <c r="I306" s="71"/>
      <c r="J306" s="71"/>
      <c r="K306" s="71"/>
    </row>
    <row r="307" spans="9:11" x14ac:dyDescent="0.2">
      <c r="I307" s="71"/>
      <c r="J307" s="71"/>
      <c r="K307" s="71"/>
    </row>
    <row r="308" spans="9:11" x14ac:dyDescent="0.2">
      <c r="I308" s="71"/>
      <c r="J308" s="71"/>
      <c r="K308" s="71"/>
    </row>
    <row r="309" spans="9:11" x14ac:dyDescent="0.2">
      <c r="I309" s="71"/>
      <c r="J309" s="71"/>
      <c r="K309" s="71"/>
    </row>
    <row r="310" spans="9:11" x14ac:dyDescent="0.2">
      <c r="I310" s="71"/>
      <c r="J310" s="71"/>
      <c r="K310" s="71"/>
    </row>
    <row r="311" spans="9:11" x14ac:dyDescent="0.2">
      <c r="I311" s="71"/>
      <c r="J311" s="71"/>
      <c r="K311" s="71"/>
    </row>
    <row r="312" spans="9:11" x14ac:dyDescent="0.2">
      <c r="I312" s="71"/>
      <c r="J312" s="71"/>
      <c r="K312" s="71"/>
    </row>
    <row r="313" spans="9:11" x14ac:dyDescent="0.2">
      <c r="I313" s="71"/>
      <c r="J313" s="71"/>
      <c r="K313" s="71"/>
    </row>
    <row r="314" spans="9:11" x14ac:dyDescent="0.2">
      <c r="I314" s="71"/>
      <c r="J314" s="71"/>
      <c r="K314" s="71"/>
    </row>
    <row r="315" spans="9:11" x14ac:dyDescent="0.2">
      <c r="I315" s="71"/>
      <c r="J315" s="71"/>
      <c r="K315" s="71"/>
    </row>
    <row r="316" spans="9:11" x14ac:dyDescent="0.2">
      <c r="I316" s="71"/>
      <c r="J316" s="71"/>
      <c r="K316" s="71"/>
    </row>
    <row r="317" spans="9:11" x14ac:dyDescent="0.2">
      <c r="I317" s="71"/>
      <c r="J317" s="71"/>
      <c r="K317" s="71"/>
    </row>
    <row r="318" spans="9:11" x14ac:dyDescent="0.2">
      <c r="I318" s="71"/>
      <c r="J318" s="71"/>
      <c r="K318" s="71"/>
    </row>
    <row r="319" spans="9:11" x14ac:dyDescent="0.2">
      <c r="I319" s="71"/>
      <c r="J319" s="71"/>
      <c r="K319" s="71"/>
    </row>
    <row r="320" spans="9:11" x14ac:dyDescent="0.2">
      <c r="I320" s="71"/>
      <c r="J320" s="71"/>
      <c r="K320" s="71"/>
    </row>
    <row r="321" spans="9:11" x14ac:dyDescent="0.2">
      <c r="I321" s="71"/>
      <c r="J321" s="71"/>
      <c r="K321" s="71"/>
    </row>
    <row r="322" spans="9:11" x14ac:dyDescent="0.2">
      <c r="I322" s="71"/>
      <c r="J322" s="71"/>
      <c r="K322" s="71"/>
    </row>
    <row r="323" spans="9:11" x14ac:dyDescent="0.2">
      <c r="I323" s="71"/>
      <c r="J323" s="71"/>
      <c r="K323" s="71"/>
    </row>
    <row r="324" spans="9:11" x14ac:dyDescent="0.2">
      <c r="I324" s="71"/>
      <c r="J324" s="71"/>
      <c r="K324" s="71"/>
    </row>
    <row r="325" spans="9:11" x14ac:dyDescent="0.2">
      <c r="I325" s="71"/>
      <c r="J325" s="71"/>
      <c r="K325" s="71"/>
    </row>
    <row r="326" spans="9:11" x14ac:dyDescent="0.2">
      <c r="I326" s="71"/>
      <c r="J326" s="71"/>
      <c r="K326" s="71"/>
    </row>
    <row r="327" spans="9:11" x14ac:dyDescent="0.2">
      <c r="I327" s="71"/>
      <c r="J327" s="71"/>
      <c r="K327" s="71"/>
    </row>
    <row r="328" spans="9:11" x14ac:dyDescent="0.2">
      <c r="I328" s="71"/>
      <c r="J328" s="71"/>
      <c r="K328" s="71"/>
    </row>
    <row r="329" spans="9:11" x14ac:dyDescent="0.2">
      <c r="I329" s="71"/>
      <c r="J329" s="71"/>
      <c r="K329" s="71"/>
    </row>
    <row r="330" spans="9:11" x14ac:dyDescent="0.2">
      <c r="I330" s="71"/>
      <c r="J330" s="71"/>
      <c r="K330" s="71"/>
    </row>
    <row r="331" spans="9:11" x14ac:dyDescent="0.2">
      <c r="I331" s="71"/>
      <c r="J331" s="71"/>
      <c r="K331" s="71"/>
    </row>
    <row r="332" spans="9:11" x14ac:dyDescent="0.2">
      <c r="I332" s="71"/>
      <c r="J332" s="71"/>
      <c r="K332" s="71"/>
    </row>
    <row r="333" spans="9:11" x14ac:dyDescent="0.2">
      <c r="I333" s="71"/>
      <c r="J333" s="71"/>
      <c r="K333" s="71"/>
    </row>
    <row r="334" spans="9:11" x14ac:dyDescent="0.2">
      <c r="I334" s="71"/>
      <c r="J334" s="71"/>
      <c r="K334" s="71"/>
    </row>
    <row r="335" spans="9:11" x14ac:dyDescent="0.2">
      <c r="I335" s="71"/>
      <c r="J335" s="71"/>
      <c r="K335" s="71"/>
    </row>
    <row r="336" spans="9:11" x14ac:dyDescent="0.2">
      <c r="I336" s="71"/>
      <c r="J336" s="71"/>
      <c r="K336" s="71"/>
    </row>
    <row r="337" spans="9:11" x14ac:dyDescent="0.2">
      <c r="I337" s="71"/>
      <c r="J337" s="71"/>
      <c r="K337" s="71"/>
    </row>
    <row r="338" spans="9:11" x14ac:dyDescent="0.2">
      <c r="I338" s="71"/>
      <c r="J338" s="71"/>
      <c r="K338" s="71"/>
    </row>
    <row r="339" spans="9:11" x14ac:dyDescent="0.2">
      <c r="I339" s="71"/>
      <c r="J339" s="71"/>
      <c r="K339" s="71"/>
    </row>
    <row r="340" spans="9:11" x14ac:dyDescent="0.2">
      <c r="I340" s="71"/>
      <c r="J340" s="71"/>
      <c r="K340" s="71"/>
    </row>
    <row r="341" spans="9:11" x14ac:dyDescent="0.2">
      <c r="I341" s="71"/>
      <c r="J341" s="71"/>
      <c r="K341" s="71"/>
    </row>
    <row r="342" spans="9:11" x14ac:dyDescent="0.2">
      <c r="I342" s="71"/>
      <c r="J342" s="71"/>
      <c r="K342" s="71"/>
    </row>
    <row r="343" spans="9:11" x14ac:dyDescent="0.2">
      <c r="I343" s="71"/>
      <c r="J343" s="71"/>
      <c r="K343" s="71"/>
    </row>
    <row r="344" spans="9:11" x14ac:dyDescent="0.2">
      <c r="I344" s="71"/>
      <c r="J344" s="71"/>
      <c r="K344" s="71"/>
    </row>
    <row r="345" spans="9:11" x14ac:dyDescent="0.2">
      <c r="I345" s="71"/>
      <c r="J345" s="71"/>
      <c r="K345" s="71"/>
    </row>
    <row r="346" spans="9:11" x14ac:dyDescent="0.2">
      <c r="I346" s="71"/>
      <c r="J346" s="71"/>
      <c r="K346" s="71"/>
    </row>
    <row r="347" spans="9:11" x14ac:dyDescent="0.2">
      <c r="I347" s="71"/>
      <c r="J347" s="71"/>
      <c r="K347" s="71"/>
    </row>
    <row r="348" spans="9:11" x14ac:dyDescent="0.2">
      <c r="I348" s="71"/>
      <c r="J348" s="71"/>
      <c r="K348" s="71"/>
    </row>
    <row r="349" spans="9:11" x14ac:dyDescent="0.2">
      <c r="I349" s="71"/>
      <c r="J349" s="71"/>
      <c r="K349" s="71"/>
    </row>
    <row r="350" spans="9:11" x14ac:dyDescent="0.2">
      <c r="I350" s="71"/>
      <c r="J350" s="71"/>
      <c r="K350" s="71"/>
    </row>
    <row r="351" spans="9:11" x14ac:dyDescent="0.2">
      <c r="I351" s="71"/>
      <c r="J351" s="71"/>
      <c r="K351" s="71"/>
    </row>
    <row r="352" spans="9:11" x14ac:dyDescent="0.2">
      <c r="I352" s="71"/>
      <c r="J352" s="71"/>
      <c r="K352" s="71"/>
    </row>
    <row r="353" spans="9:11" x14ac:dyDescent="0.2">
      <c r="I353" s="71"/>
      <c r="J353" s="71"/>
      <c r="K353" s="71"/>
    </row>
    <row r="354" spans="9:11" x14ac:dyDescent="0.2">
      <c r="I354" s="71"/>
      <c r="J354" s="71"/>
      <c r="K354" s="71"/>
    </row>
    <row r="355" spans="9:11" x14ac:dyDescent="0.2">
      <c r="I355" s="71"/>
      <c r="J355" s="71"/>
      <c r="K355" s="71"/>
    </row>
    <row r="356" spans="9:11" x14ac:dyDescent="0.2">
      <c r="I356" s="71"/>
      <c r="J356" s="71"/>
      <c r="K356" s="71"/>
    </row>
    <row r="357" spans="9:11" x14ac:dyDescent="0.2">
      <c r="I357" s="71"/>
      <c r="J357" s="71"/>
      <c r="K357" s="71"/>
    </row>
    <row r="358" spans="9:11" x14ac:dyDescent="0.2">
      <c r="I358" s="71"/>
      <c r="J358" s="71"/>
      <c r="K358" s="71"/>
    </row>
    <row r="359" spans="9:11" x14ac:dyDescent="0.2">
      <c r="I359" s="71"/>
      <c r="J359" s="71"/>
      <c r="K359" s="71"/>
    </row>
    <row r="360" spans="9:11" x14ac:dyDescent="0.2">
      <c r="I360" s="71"/>
      <c r="J360" s="71"/>
      <c r="K360" s="71"/>
    </row>
    <row r="361" spans="9:11" x14ac:dyDescent="0.2">
      <c r="I361" s="71"/>
      <c r="J361" s="71"/>
      <c r="K361" s="71"/>
    </row>
    <row r="362" spans="9:11" x14ac:dyDescent="0.2">
      <c r="I362" s="71"/>
      <c r="J362" s="71"/>
      <c r="K362" s="71"/>
    </row>
    <row r="363" spans="9:11" x14ac:dyDescent="0.2">
      <c r="I363" s="71"/>
      <c r="J363" s="71"/>
      <c r="K363" s="71"/>
    </row>
    <row r="364" spans="9:11" x14ac:dyDescent="0.2">
      <c r="I364" s="71"/>
      <c r="J364" s="71"/>
      <c r="K364" s="71"/>
    </row>
    <row r="365" spans="9:11" x14ac:dyDescent="0.2">
      <c r="I365" s="71"/>
      <c r="J365" s="71"/>
      <c r="K365" s="71"/>
    </row>
    <row r="366" spans="9:11" x14ac:dyDescent="0.2">
      <c r="I366" s="71"/>
      <c r="J366" s="71"/>
      <c r="K366" s="71"/>
    </row>
    <row r="367" spans="9:11" x14ac:dyDescent="0.2">
      <c r="I367" s="71"/>
      <c r="J367" s="71"/>
      <c r="K367" s="71"/>
    </row>
    <row r="368" spans="9:11" x14ac:dyDescent="0.2">
      <c r="I368" s="71"/>
      <c r="J368" s="71"/>
      <c r="K368" s="71"/>
    </row>
    <row r="369" spans="9:11" x14ac:dyDescent="0.2">
      <c r="I369" s="71"/>
      <c r="J369" s="71"/>
      <c r="K369" s="71"/>
    </row>
    <row r="370" spans="9:11" x14ac:dyDescent="0.2">
      <c r="I370" s="71"/>
      <c r="J370" s="71"/>
      <c r="K370" s="71"/>
    </row>
    <row r="371" spans="9:11" x14ac:dyDescent="0.2">
      <c r="I371" s="71"/>
      <c r="J371" s="71"/>
      <c r="K371" s="71"/>
    </row>
    <row r="372" spans="9:11" x14ac:dyDescent="0.2">
      <c r="I372" s="71"/>
      <c r="J372" s="71"/>
      <c r="K372" s="71"/>
    </row>
    <row r="373" spans="9:11" x14ac:dyDescent="0.2">
      <c r="I373" s="71"/>
      <c r="J373" s="71"/>
      <c r="K373" s="71"/>
    </row>
    <row r="374" spans="9:11" x14ac:dyDescent="0.2">
      <c r="I374" s="71"/>
      <c r="J374" s="71"/>
      <c r="K374" s="71"/>
    </row>
    <row r="375" spans="9:11" x14ac:dyDescent="0.2">
      <c r="I375" s="71"/>
      <c r="J375" s="71"/>
      <c r="K375" s="71"/>
    </row>
    <row r="376" spans="9:11" x14ac:dyDescent="0.2">
      <c r="I376" s="71"/>
      <c r="J376" s="71"/>
      <c r="K376" s="71"/>
    </row>
    <row r="377" spans="9:11" x14ac:dyDescent="0.2">
      <c r="I377" s="71"/>
      <c r="J377" s="71"/>
      <c r="K377" s="71"/>
    </row>
    <row r="378" spans="9:11" x14ac:dyDescent="0.2">
      <c r="I378" s="71"/>
      <c r="J378" s="71"/>
      <c r="K378" s="71"/>
    </row>
    <row r="379" spans="9:11" x14ac:dyDescent="0.2">
      <c r="I379" s="71"/>
      <c r="J379" s="71"/>
      <c r="K379" s="71"/>
    </row>
    <row r="380" spans="9:11" x14ac:dyDescent="0.2">
      <c r="I380" s="71"/>
      <c r="J380" s="71"/>
      <c r="K380" s="71"/>
    </row>
    <row r="381" spans="9:11" x14ac:dyDescent="0.2">
      <c r="I381" s="71"/>
      <c r="J381" s="71"/>
      <c r="K381" s="71"/>
    </row>
    <row r="382" spans="9:11" x14ac:dyDescent="0.2">
      <c r="I382" s="71"/>
      <c r="J382" s="71"/>
      <c r="K382" s="71"/>
    </row>
    <row r="383" spans="9:11" x14ac:dyDescent="0.2">
      <c r="I383" s="71"/>
      <c r="J383" s="71"/>
      <c r="K383" s="71"/>
    </row>
    <row r="384" spans="9:11" x14ac:dyDescent="0.2">
      <c r="I384" s="71"/>
      <c r="J384" s="71"/>
      <c r="K384" s="71"/>
    </row>
    <row r="385" spans="9:11" x14ac:dyDescent="0.2">
      <c r="I385" s="71"/>
      <c r="J385" s="71"/>
      <c r="K385" s="71"/>
    </row>
    <row r="386" spans="9:11" x14ac:dyDescent="0.2">
      <c r="I386" s="71"/>
      <c r="J386" s="71"/>
      <c r="K386" s="71"/>
    </row>
    <row r="387" spans="9:11" x14ac:dyDescent="0.2">
      <c r="I387" s="71"/>
      <c r="J387" s="71"/>
      <c r="K387" s="71"/>
    </row>
    <row r="388" spans="9:11" x14ac:dyDescent="0.2">
      <c r="I388" s="71"/>
      <c r="J388" s="71"/>
      <c r="K388" s="71"/>
    </row>
    <row r="389" spans="9:11" x14ac:dyDescent="0.2">
      <c r="I389" s="71"/>
      <c r="J389" s="71"/>
      <c r="K389" s="71"/>
    </row>
    <row r="390" spans="9:11" x14ac:dyDescent="0.2">
      <c r="I390" s="71"/>
      <c r="J390" s="71"/>
      <c r="K390" s="71"/>
    </row>
    <row r="391" spans="9:11" x14ac:dyDescent="0.2">
      <c r="I391" s="71"/>
      <c r="J391" s="71"/>
      <c r="K391" s="71"/>
    </row>
    <row r="392" spans="9:11" x14ac:dyDescent="0.2">
      <c r="I392" s="71"/>
      <c r="J392" s="71"/>
      <c r="K392" s="71"/>
    </row>
    <row r="393" spans="9:11" x14ac:dyDescent="0.2">
      <c r="I393" s="71"/>
      <c r="J393" s="71"/>
      <c r="K393" s="71"/>
    </row>
    <row r="394" spans="9:11" x14ac:dyDescent="0.2">
      <c r="I394" s="71"/>
      <c r="J394" s="71"/>
      <c r="K394" s="71"/>
    </row>
    <row r="395" spans="9:11" x14ac:dyDescent="0.2">
      <c r="I395" s="71"/>
      <c r="J395" s="71"/>
      <c r="K395" s="71"/>
    </row>
    <row r="396" spans="9:11" x14ac:dyDescent="0.2">
      <c r="I396" s="71"/>
      <c r="J396" s="71"/>
      <c r="K396" s="71"/>
    </row>
    <row r="397" spans="9:11" x14ac:dyDescent="0.2">
      <c r="I397" s="71"/>
      <c r="J397" s="71"/>
      <c r="K397" s="71"/>
    </row>
    <row r="398" spans="9:11" x14ac:dyDescent="0.2">
      <c r="I398" s="71"/>
      <c r="J398" s="71"/>
      <c r="K398" s="71"/>
    </row>
    <row r="399" spans="9:11" x14ac:dyDescent="0.2">
      <c r="I399" s="71"/>
      <c r="J399" s="71"/>
      <c r="K399" s="71"/>
    </row>
    <row r="400" spans="9:11" x14ac:dyDescent="0.2">
      <c r="I400" s="71"/>
      <c r="J400" s="71"/>
      <c r="K400" s="71"/>
    </row>
    <row r="401" spans="9:11" x14ac:dyDescent="0.2">
      <c r="I401" s="71"/>
      <c r="J401" s="71"/>
      <c r="K401" s="71"/>
    </row>
    <row r="402" spans="9:11" x14ac:dyDescent="0.2">
      <c r="I402" s="71"/>
      <c r="J402" s="71"/>
      <c r="K402" s="71"/>
    </row>
    <row r="403" spans="9:11" x14ac:dyDescent="0.2">
      <c r="I403" s="71"/>
      <c r="J403" s="71"/>
      <c r="K403" s="71"/>
    </row>
    <row r="404" spans="9:11" x14ac:dyDescent="0.2">
      <c r="I404" s="71"/>
      <c r="J404" s="71"/>
      <c r="K404" s="71"/>
    </row>
    <row r="405" spans="9:11" x14ac:dyDescent="0.2">
      <c r="I405" s="71"/>
      <c r="J405" s="71"/>
      <c r="K405" s="71"/>
    </row>
    <row r="406" spans="9:11" x14ac:dyDescent="0.2">
      <c r="I406" s="71"/>
      <c r="J406" s="71"/>
      <c r="K406" s="71"/>
    </row>
    <row r="407" spans="9:11" x14ac:dyDescent="0.2">
      <c r="I407" s="71"/>
      <c r="J407" s="71"/>
      <c r="K407" s="71"/>
    </row>
    <row r="408" spans="9:11" x14ac:dyDescent="0.2">
      <c r="I408" s="71"/>
      <c r="J408" s="71"/>
      <c r="K408" s="71"/>
    </row>
    <row r="409" spans="9:11" x14ac:dyDescent="0.2">
      <c r="I409" s="71"/>
      <c r="J409" s="71"/>
      <c r="K409" s="71"/>
    </row>
    <row r="410" spans="9:11" x14ac:dyDescent="0.2">
      <c r="I410" s="71"/>
      <c r="J410" s="71"/>
      <c r="K410" s="71"/>
    </row>
    <row r="411" spans="9:11" x14ac:dyDescent="0.2">
      <c r="I411" s="71"/>
      <c r="J411" s="71"/>
      <c r="K411" s="71"/>
    </row>
    <row r="412" spans="9:11" x14ac:dyDescent="0.2">
      <c r="I412" s="71"/>
      <c r="J412" s="71"/>
      <c r="K412" s="71"/>
    </row>
    <row r="413" spans="9:11" x14ac:dyDescent="0.2">
      <c r="I413" s="71"/>
      <c r="J413" s="71"/>
      <c r="K413" s="71"/>
    </row>
    <row r="414" spans="9:11" x14ac:dyDescent="0.2">
      <c r="I414" s="71"/>
      <c r="J414" s="71"/>
      <c r="K414" s="71"/>
    </row>
    <row r="415" spans="9:11" x14ac:dyDescent="0.2">
      <c r="I415" s="71"/>
      <c r="J415" s="71"/>
      <c r="K415" s="71"/>
    </row>
    <row r="416" spans="9:11" x14ac:dyDescent="0.2">
      <c r="I416" s="71"/>
      <c r="J416" s="71"/>
      <c r="K416" s="71"/>
    </row>
    <row r="417" spans="9:11" x14ac:dyDescent="0.2">
      <c r="I417" s="71"/>
      <c r="J417" s="71"/>
      <c r="K417" s="71"/>
    </row>
    <row r="418" spans="9:11" x14ac:dyDescent="0.2">
      <c r="I418" s="71"/>
      <c r="J418" s="71"/>
      <c r="K418" s="71"/>
    </row>
    <row r="419" spans="9:11" x14ac:dyDescent="0.2">
      <c r="I419" s="71"/>
      <c r="J419" s="71"/>
      <c r="K419" s="71"/>
    </row>
    <row r="420" spans="9:11" x14ac:dyDescent="0.2">
      <c r="I420" s="71"/>
      <c r="J420" s="71"/>
      <c r="K420" s="71"/>
    </row>
    <row r="421" spans="9:11" x14ac:dyDescent="0.2">
      <c r="I421" s="71"/>
      <c r="J421" s="71"/>
      <c r="K421" s="71"/>
    </row>
    <row r="422" spans="9:11" x14ac:dyDescent="0.2">
      <c r="I422" s="71"/>
      <c r="J422" s="71"/>
      <c r="K422" s="71"/>
    </row>
    <row r="423" spans="9:11" x14ac:dyDescent="0.2">
      <c r="I423" s="71"/>
      <c r="J423" s="71"/>
      <c r="K423" s="71"/>
    </row>
    <row r="424" spans="9:11" x14ac:dyDescent="0.2">
      <c r="I424" s="71"/>
      <c r="J424" s="71"/>
      <c r="K424" s="71"/>
    </row>
    <row r="425" spans="9:11" x14ac:dyDescent="0.2">
      <c r="I425" s="71"/>
      <c r="J425" s="71"/>
      <c r="K425" s="71"/>
    </row>
    <row r="426" spans="9:11" x14ac:dyDescent="0.2">
      <c r="I426" s="71"/>
      <c r="J426" s="71"/>
      <c r="K426" s="71"/>
    </row>
    <row r="427" spans="9:11" x14ac:dyDescent="0.2">
      <c r="I427" s="71"/>
      <c r="J427" s="71"/>
      <c r="K427" s="71"/>
    </row>
    <row r="428" spans="9:11" x14ac:dyDescent="0.2">
      <c r="I428" s="71"/>
      <c r="J428" s="71"/>
      <c r="K428" s="71"/>
    </row>
    <row r="429" spans="9:11" x14ac:dyDescent="0.2">
      <c r="I429" s="71"/>
      <c r="J429" s="71"/>
      <c r="K429" s="71"/>
    </row>
    <row r="430" spans="9:11" x14ac:dyDescent="0.2">
      <c r="I430" s="71"/>
      <c r="J430" s="71"/>
      <c r="K430" s="71"/>
    </row>
    <row r="431" spans="9:11" x14ac:dyDescent="0.2">
      <c r="I431" s="71"/>
      <c r="J431" s="71"/>
      <c r="K431" s="71"/>
    </row>
    <row r="432" spans="9:11" x14ac:dyDescent="0.2">
      <c r="I432" s="71"/>
      <c r="J432" s="71"/>
      <c r="K432" s="71"/>
    </row>
    <row r="433" spans="9:11" x14ac:dyDescent="0.2">
      <c r="I433" s="71"/>
      <c r="J433" s="71"/>
      <c r="K433" s="71"/>
    </row>
    <row r="434" spans="9:11" x14ac:dyDescent="0.2">
      <c r="I434" s="71"/>
      <c r="J434" s="71"/>
      <c r="K434" s="71"/>
    </row>
    <row r="435" spans="9:11" x14ac:dyDescent="0.2">
      <c r="I435" s="71"/>
      <c r="J435" s="71"/>
      <c r="K435" s="71"/>
    </row>
    <row r="436" spans="9:11" x14ac:dyDescent="0.2">
      <c r="I436" s="71"/>
      <c r="J436" s="71"/>
      <c r="K436" s="71"/>
    </row>
    <row r="437" spans="9:11" x14ac:dyDescent="0.2">
      <c r="I437" s="71"/>
      <c r="J437" s="71"/>
      <c r="K437" s="71"/>
    </row>
    <row r="438" spans="9:11" x14ac:dyDescent="0.2">
      <c r="I438" s="71"/>
      <c r="J438" s="71"/>
      <c r="K438" s="71"/>
    </row>
    <row r="439" spans="9:11" x14ac:dyDescent="0.2">
      <c r="I439" s="71"/>
      <c r="J439" s="71"/>
      <c r="K439" s="71"/>
    </row>
    <row r="440" spans="9:11" x14ac:dyDescent="0.2">
      <c r="I440" s="71"/>
      <c r="J440" s="71"/>
      <c r="K440" s="71"/>
    </row>
    <row r="441" spans="9:11" x14ac:dyDescent="0.2">
      <c r="I441" s="71"/>
      <c r="J441" s="71"/>
      <c r="K441" s="71"/>
    </row>
    <row r="442" spans="9:11" x14ac:dyDescent="0.2">
      <c r="I442" s="71"/>
      <c r="J442" s="71"/>
      <c r="K442" s="71"/>
    </row>
    <row r="443" spans="9:11" x14ac:dyDescent="0.2">
      <c r="I443" s="71"/>
      <c r="J443" s="71"/>
      <c r="K443" s="71"/>
    </row>
    <row r="444" spans="9:11" x14ac:dyDescent="0.2">
      <c r="I444" s="71"/>
      <c r="J444" s="71"/>
      <c r="K444" s="71"/>
    </row>
    <row r="445" spans="9:11" x14ac:dyDescent="0.2">
      <c r="I445" s="71"/>
      <c r="J445" s="71"/>
      <c r="K445" s="71"/>
    </row>
    <row r="446" spans="9:11" x14ac:dyDescent="0.2">
      <c r="I446" s="71"/>
      <c r="J446" s="71"/>
      <c r="K446" s="71"/>
    </row>
    <row r="447" spans="9:11" x14ac:dyDescent="0.2">
      <c r="I447" s="71"/>
      <c r="J447" s="71"/>
      <c r="K447" s="71"/>
    </row>
    <row r="448" spans="9:11" x14ac:dyDescent="0.2">
      <c r="I448" s="71"/>
      <c r="J448" s="71"/>
      <c r="K448" s="71"/>
    </row>
    <row r="449" spans="9:11" x14ac:dyDescent="0.2">
      <c r="I449" s="71"/>
      <c r="J449" s="71"/>
      <c r="K449" s="71"/>
    </row>
    <row r="450" spans="9:11" x14ac:dyDescent="0.2">
      <c r="I450" s="71"/>
      <c r="J450" s="71"/>
      <c r="K450" s="71"/>
    </row>
    <row r="451" spans="9:11" x14ac:dyDescent="0.2">
      <c r="I451" s="71"/>
      <c r="J451" s="71"/>
      <c r="K451" s="71"/>
    </row>
    <row r="452" spans="9:11" x14ac:dyDescent="0.2">
      <c r="I452" s="71"/>
      <c r="J452" s="71"/>
      <c r="K452" s="71"/>
    </row>
    <row r="453" spans="9:11" x14ac:dyDescent="0.2">
      <c r="I453" s="71"/>
      <c r="J453" s="71"/>
      <c r="K453" s="71"/>
    </row>
    <row r="454" spans="9:11" x14ac:dyDescent="0.2">
      <c r="I454" s="71"/>
      <c r="J454" s="71"/>
      <c r="K454" s="71"/>
    </row>
    <row r="455" spans="9:11" x14ac:dyDescent="0.2">
      <c r="I455" s="71"/>
      <c r="J455" s="71"/>
      <c r="K455" s="71"/>
    </row>
    <row r="456" spans="9:11" x14ac:dyDescent="0.2">
      <c r="I456" s="71"/>
      <c r="J456" s="71"/>
      <c r="K456" s="71"/>
    </row>
    <row r="457" spans="9:11" x14ac:dyDescent="0.2">
      <c r="I457" s="71"/>
      <c r="J457" s="71"/>
      <c r="K457" s="71"/>
    </row>
    <row r="458" spans="9:11" x14ac:dyDescent="0.2">
      <c r="I458" s="71"/>
      <c r="J458" s="71"/>
      <c r="K458" s="71"/>
    </row>
    <row r="459" spans="9:11" x14ac:dyDescent="0.2">
      <c r="I459" s="71"/>
      <c r="J459" s="71"/>
      <c r="K459" s="71"/>
    </row>
    <row r="460" spans="9:11" x14ac:dyDescent="0.2">
      <c r="I460" s="71"/>
      <c r="J460" s="71"/>
      <c r="K460" s="71"/>
    </row>
    <row r="461" spans="9:11" x14ac:dyDescent="0.2">
      <c r="I461" s="71"/>
      <c r="J461" s="71"/>
      <c r="K461" s="71"/>
    </row>
    <row r="462" spans="9:11" x14ac:dyDescent="0.2">
      <c r="I462" s="71"/>
      <c r="J462" s="71"/>
      <c r="K462" s="71"/>
    </row>
    <row r="463" spans="9:11" x14ac:dyDescent="0.2">
      <c r="I463" s="71"/>
      <c r="J463" s="71"/>
      <c r="K463" s="71"/>
    </row>
    <row r="464" spans="9:11" x14ac:dyDescent="0.2">
      <c r="I464" s="71"/>
      <c r="J464" s="71"/>
      <c r="K464" s="71"/>
    </row>
    <row r="465" spans="9:11" x14ac:dyDescent="0.2">
      <c r="I465" s="71"/>
      <c r="J465" s="71"/>
      <c r="K465" s="71"/>
    </row>
    <row r="466" spans="9:11" x14ac:dyDescent="0.2">
      <c r="I466" s="71"/>
      <c r="J466" s="71"/>
      <c r="K466" s="71"/>
    </row>
    <row r="467" spans="9:11" x14ac:dyDescent="0.2">
      <c r="I467" s="71"/>
      <c r="J467" s="71"/>
      <c r="K467" s="71"/>
    </row>
    <row r="468" spans="9:11" x14ac:dyDescent="0.2">
      <c r="I468" s="71"/>
      <c r="J468" s="71"/>
      <c r="K468" s="71"/>
    </row>
    <row r="469" spans="9:11" x14ac:dyDescent="0.2">
      <c r="I469" s="71"/>
      <c r="J469" s="71"/>
      <c r="K469" s="71"/>
    </row>
    <row r="470" spans="9:11" x14ac:dyDescent="0.2">
      <c r="I470" s="71"/>
      <c r="J470" s="71"/>
      <c r="K470" s="71"/>
    </row>
    <row r="471" spans="9:11" x14ac:dyDescent="0.2">
      <c r="I471" s="71"/>
      <c r="J471" s="71"/>
      <c r="K471" s="71"/>
    </row>
    <row r="472" spans="9:11" x14ac:dyDescent="0.2">
      <c r="I472" s="71"/>
      <c r="J472" s="71"/>
      <c r="K472" s="71"/>
    </row>
    <row r="473" spans="9:11" x14ac:dyDescent="0.2">
      <c r="I473" s="71"/>
      <c r="J473" s="71"/>
      <c r="K473" s="71"/>
    </row>
    <row r="474" spans="9:11" x14ac:dyDescent="0.2">
      <c r="I474" s="71"/>
      <c r="J474" s="71"/>
      <c r="K474" s="71"/>
    </row>
    <row r="475" spans="9:11" x14ac:dyDescent="0.2">
      <c r="I475" s="71"/>
      <c r="J475" s="71"/>
      <c r="K475" s="71"/>
    </row>
    <row r="476" spans="9:11" x14ac:dyDescent="0.2">
      <c r="I476" s="71"/>
      <c r="J476" s="71"/>
      <c r="K476" s="71"/>
    </row>
    <row r="477" spans="9:11" x14ac:dyDescent="0.2">
      <c r="I477" s="71"/>
      <c r="J477" s="71"/>
      <c r="K477" s="71"/>
    </row>
    <row r="478" spans="9:11" x14ac:dyDescent="0.2">
      <c r="I478" s="71"/>
      <c r="J478" s="71"/>
      <c r="K478" s="71"/>
    </row>
    <row r="479" spans="9:11" x14ac:dyDescent="0.2">
      <c r="I479" s="71"/>
      <c r="J479" s="71"/>
      <c r="K479" s="71"/>
    </row>
    <row r="480" spans="9:11" x14ac:dyDescent="0.2">
      <c r="I480" s="71"/>
      <c r="J480" s="71"/>
      <c r="K480" s="71"/>
    </row>
    <row r="481" spans="9:11" x14ac:dyDescent="0.2">
      <c r="I481" s="71"/>
      <c r="J481" s="71"/>
      <c r="K481" s="71"/>
    </row>
    <row r="482" spans="9:11" x14ac:dyDescent="0.2">
      <c r="I482" s="71"/>
      <c r="J482" s="71"/>
      <c r="K482" s="71"/>
    </row>
    <row r="483" spans="9:11" x14ac:dyDescent="0.2">
      <c r="I483" s="71"/>
      <c r="J483" s="71"/>
      <c r="K483" s="71"/>
    </row>
    <row r="484" spans="9:11" x14ac:dyDescent="0.2">
      <c r="I484" s="71"/>
      <c r="J484" s="71"/>
      <c r="K484" s="71"/>
    </row>
    <row r="485" spans="9:11" x14ac:dyDescent="0.2">
      <c r="I485" s="71"/>
      <c r="J485" s="71"/>
      <c r="K485" s="71"/>
    </row>
    <row r="486" spans="9:11" x14ac:dyDescent="0.2">
      <c r="I486" s="71"/>
      <c r="J486" s="71"/>
      <c r="K486" s="71"/>
    </row>
    <row r="487" spans="9:11" x14ac:dyDescent="0.2">
      <c r="I487" s="71"/>
      <c r="J487" s="71"/>
      <c r="K487" s="71"/>
    </row>
    <row r="488" spans="9:11" x14ac:dyDescent="0.2">
      <c r="I488" s="71"/>
      <c r="J488" s="71"/>
      <c r="K488" s="71"/>
    </row>
    <row r="489" spans="9:11" x14ac:dyDescent="0.2">
      <c r="I489" s="71"/>
      <c r="J489" s="71"/>
      <c r="K489" s="71"/>
    </row>
    <row r="490" spans="9:11" x14ac:dyDescent="0.2">
      <c r="I490" s="71"/>
      <c r="J490" s="71"/>
      <c r="K490" s="71"/>
    </row>
    <row r="491" spans="9:11" x14ac:dyDescent="0.2">
      <c r="I491" s="71"/>
      <c r="J491" s="71"/>
      <c r="K491" s="71"/>
    </row>
    <row r="492" spans="9:11" x14ac:dyDescent="0.2">
      <c r="I492" s="71"/>
      <c r="J492" s="71"/>
      <c r="K492" s="71"/>
    </row>
    <row r="493" spans="9:11" x14ac:dyDescent="0.2">
      <c r="I493" s="71"/>
      <c r="J493" s="71"/>
      <c r="K493" s="71"/>
    </row>
    <row r="494" spans="9:11" x14ac:dyDescent="0.2">
      <c r="I494" s="71"/>
      <c r="J494" s="71"/>
      <c r="K494" s="71"/>
    </row>
    <row r="495" spans="9:11" x14ac:dyDescent="0.2">
      <c r="I495" s="71"/>
      <c r="J495" s="71"/>
      <c r="K495" s="71"/>
    </row>
    <row r="496" spans="9:11" x14ac:dyDescent="0.2">
      <c r="I496" s="71"/>
      <c r="J496" s="71"/>
      <c r="K496" s="71"/>
    </row>
    <row r="497" spans="9:11" x14ac:dyDescent="0.2">
      <c r="I497" s="71"/>
      <c r="J497" s="71"/>
      <c r="K497" s="71"/>
    </row>
    <row r="498" spans="9:11" x14ac:dyDescent="0.2">
      <c r="I498" s="71"/>
      <c r="J498" s="71"/>
      <c r="K498" s="71"/>
    </row>
    <row r="499" spans="9:11" x14ac:dyDescent="0.2">
      <c r="I499" s="71"/>
      <c r="J499" s="71"/>
      <c r="K499" s="71"/>
    </row>
    <row r="500" spans="9:11" x14ac:dyDescent="0.2">
      <c r="I500" s="71"/>
      <c r="J500" s="71"/>
      <c r="K500" s="71"/>
    </row>
    <row r="501" spans="9:11" x14ac:dyDescent="0.2">
      <c r="I501" s="71"/>
      <c r="J501" s="71"/>
      <c r="K501" s="71"/>
    </row>
    <row r="502" spans="9:11" x14ac:dyDescent="0.2">
      <c r="I502" s="71"/>
      <c r="J502" s="71"/>
      <c r="K502" s="71"/>
    </row>
    <row r="503" spans="9:11" x14ac:dyDescent="0.2">
      <c r="I503" s="71"/>
      <c r="J503" s="71"/>
      <c r="K503" s="71"/>
    </row>
    <row r="504" spans="9:11" x14ac:dyDescent="0.2">
      <c r="I504" s="71"/>
      <c r="J504" s="71"/>
      <c r="K504" s="71"/>
    </row>
    <row r="505" spans="9:11" x14ac:dyDescent="0.2">
      <c r="I505" s="71"/>
      <c r="J505" s="71"/>
      <c r="K505" s="71"/>
    </row>
    <row r="506" spans="9:11" x14ac:dyDescent="0.2">
      <c r="I506" s="71"/>
      <c r="J506" s="71"/>
      <c r="K506" s="71"/>
    </row>
    <row r="507" spans="9:11" x14ac:dyDescent="0.2">
      <c r="I507" s="71"/>
      <c r="J507" s="71"/>
      <c r="K507" s="71"/>
    </row>
    <row r="508" spans="9:11" x14ac:dyDescent="0.2">
      <c r="I508" s="71"/>
      <c r="J508" s="71"/>
      <c r="K508" s="71"/>
    </row>
    <row r="509" spans="9:11" x14ac:dyDescent="0.2">
      <c r="I509" s="71"/>
      <c r="J509" s="71"/>
      <c r="K509" s="71"/>
    </row>
    <row r="510" spans="9:11" x14ac:dyDescent="0.2">
      <c r="I510" s="71"/>
      <c r="J510" s="71"/>
      <c r="K510" s="71"/>
    </row>
    <row r="511" spans="9:11" x14ac:dyDescent="0.2">
      <c r="I511" s="71"/>
      <c r="J511" s="71"/>
      <c r="K511" s="71"/>
    </row>
    <row r="512" spans="9:11" x14ac:dyDescent="0.2">
      <c r="I512" s="71"/>
      <c r="J512" s="71"/>
      <c r="K512" s="71"/>
    </row>
    <row r="513" spans="9:11" x14ac:dyDescent="0.2">
      <c r="I513" s="71"/>
      <c r="J513" s="71"/>
      <c r="K513" s="71"/>
    </row>
    <row r="514" spans="9:11" x14ac:dyDescent="0.2">
      <c r="I514" s="71"/>
      <c r="J514" s="71"/>
      <c r="K514" s="71"/>
    </row>
    <row r="515" spans="9:11" x14ac:dyDescent="0.2">
      <c r="I515" s="71"/>
      <c r="J515" s="71"/>
      <c r="K515" s="71"/>
    </row>
    <row r="516" spans="9:11" x14ac:dyDescent="0.2">
      <c r="I516" s="71"/>
      <c r="J516" s="71"/>
      <c r="K516" s="71"/>
    </row>
    <row r="517" spans="9:11" x14ac:dyDescent="0.2">
      <c r="I517" s="71"/>
      <c r="J517" s="71"/>
      <c r="K517" s="71"/>
    </row>
    <row r="518" spans="9:11" x14ac:dyDescent="0.2">
      <c r="I518" s="71"/>
      <c r="J518" s="71"/>
      <c r="K518" s="71"/>
    </row>
    <row r="519" spans="9:11" x14ac:dyDescent="0.2">
      <c r="I519" s="71"/>
      <c r="J519" s="71"/>
      <c r="K519" s="71"/>
    </row>
    <row r="520" spans="9:11" x14ac:dyDescent="0.2">
      <c r="I520" s="71"/>
      <c r="J520" s="71"/>
      <c r="K520" s="71"/>
    </row>
    <row r="521" spans="9:11" x14ac:dyDescent="0.2">
      <c r="I521" s="71"/>
      <c r="J521" s="71"/>
      <c r="K521" s="71"/>
    </row>
    <row r="522" spans="9:11" x14ac:dyDescent="0.2">
      <c r="I522" s="71"/>
      <c r="J522" s="71"/>
      <c r="K522" s="71"/>
    </row>
    <row r="523" spans="9:11" x14ac:dyDescent="0.2">
      <c r="I523" s="71"/>
      <c r="J523" s="71"/>
      <c r="K523" s="71"/>
    </row>
    <row r="524" spans="9:11" x14ac:dyDescent="0.2">
      <c r="I524" s="71"/>
      <c r="J524" s="71"/>
      <c r="K524" s="71"/>
    </row>
    <row r="525" spans="9:11" x14ac:dyDescent="0.2">
      <c r="I525" s="71"/>
      <c r="J525" s="71"/>
      <c r="K525" s="71"/>
    </row>
    <row r="526" spans="9:11" x14ac:dyDescent="0.2">
      <c r="I526" s="71"/>
      <c r="J526" s="71"/>
      <c r="K526" s="71"/>
    </row>
    <row r="527" spans="9:11" x14ac:dyDescent="0.2">
      <c r="I527" s="71"/>
      <c r="J527" s="71"/>
      <c r="K527" s="71"/>
    </row>
    <row r="528" spans="9:11" x14ac:dyDescent="0.2">
      <c r="I528" s="71"/>
      <c r="J528" s="71"/>
      <c r="K528" s="71"/>
    </row>
    <row r="529" spans="9:11" x14ac:dyDescent="0.2">
      <c r="I529" s="71"/>
      <c r="J529" s="71"/>
      <c r="K529" s="71"/>
    </row>
    <row r="530" spans="9:11" x14ac:dyDescent="0.2">
      <c r="I530" s="71"/>
      <c r="J530" s="71"/>
      <c r="K530" s="71"/>
    </row>
    <row r="531" spans="9:11" x14ac:dyDescent="0.2">
      <c r="I531" s="71"/>
      <c r="J531" s="71"/>
      <c r="K531" s="71"/>
    </row>
    <row r="532" spans="9:11" x14ac:dyDescent="0.2">
      <c r="I532" s="71"/>
      <c r="J532" s="71"/>
      <c r="K532" s="71"/>
    </row>
    <row r="533" spans="9:11" x14ac:dyDescent="0.2">
      <c r="I533" s="71"/>
      <c r="J533" s="71"/>
      <c r="K533" s="71"/>
    </row>
    <row r="534" spans="9:11" x14ac:dyDescent="0.2">
      <c r="I534" s="71"/>
      <c r="J534" s="71"/>
      <c r="K534" s="71"/>
    </row>
    <row r="535" spans="9:11" x14ac:dyDescent="0.2">
      <c r="I535" s="71"/>
      <c r="J535" s="71"/>
      <c r="K535" s="71"/>
    </row>
    <row r="536" spans="9:11" x14ac:dyDescent="0.2">
      <c r="I536" s="71"/>
      <c r="J536" s="71"/>
      <c r="K536" s="71"/>
    </row>
    <row r="537" spans="9:11" x14ac:dyDescent="0.2">
      <c r="I537" s="71"/>
      <c r="J537" s="71"/>
      <c r="K537" s="71"/>
    </row>
    <row r="538" spans="9:11" x14ac:dyDescent="0.2">
      <c r="I538" s="71"/>
      <c r="J538" s="71"/>
      <c r="K538" s="71"/>
    </row>
    <row r="539" spans="9:11" x14ac:dyDescent="0.2">
      <c r="I539" s="71"/>
      <c r="J539" s="71"/>
      <c r="K539" s="71"/>
    </row>
    <row r="540" spans="9:11" x14ac:dyDescent="0.2">
      <c r="I540" s="71"/>
      <c r="J540" s="71"/>
      <c r="K540" s="71"/>
    </row>
    <row r="541" spans="9:11" x14ac:dyDescent="0.2">
      <c r="I541" s="71"/>
      <c r="J541" s="71"/>
      <c r="K541" s="71"/>
    </row>
    <row r="542" spans="9:11" x14ac:dyDescent="0.2">
      <c r="I542" s="71"/>
      <c r="J542" s="71"/>
      <c r="K542" s="71"/>
    </row>
    <row r="543" spans="9:11" x14ac:dyDescent="0.2">
      <c r="I543" s="71"/>
      <c r="J543" s="71"/>
      <c r="K543" s="71"/>
    </row>
    <row r="544" spans="9:11" x14ac:dyDescent="0.2">
      <c r="I544" s="71"/>
      <c r="J544" s="71"/>
      <c r="K544" s="71"/>
    </row>
    <row r="545" spans="9:11" x14ac:dyDescent="0.2">
      <c r="I545" s="71"/>
      <c r="J545" s="71"/>
      <c r="K545" s="71"/>
    </row>
    <row r="546" spans="9:11" x14ac:dyDescent="0.2">
      <c r="I546" s="71"/>
      <c r="J546" s="71"/>
      <c r="K546" s="71"/>
    </row>
    <row r="547" spans="9:11" x14ac:dyDescent="0.2">
      <c r="I547" s="71"/>
      <c r="J547" s="71"/>
      <c r="K547" s="71"/>
    </row>
    <row r="548" spans="9:11" x14ac:dyDescent="0.2">
      <c r="I548" s="71"/>
      <c r="J548" s="71"/>
      <c r="K548" s="71"/>
    </row>
    <row r="549" spans="9:11" x14ac:dyDescent="0.2">
      <c r="I549" s="71"/>
      <c r="J549" s="71"/>
      <c r="K549" s="71"/>
    </row>
    <row r="550" spans="9:11" x14ac:dyDescent="0.2">
      <c r="I550" s="71"/>
      <c r="J550" s="71"/>
      <c r="K550" s="71"/>
    </row>
    <row r="551" spans="9:11" x14ac:dyDescent="0.2">
      <c r="I551" s="71"/>
      <c r="J551" s="71"/>
      <c r="K551" s="71"/>
    </row>
    <row r="552" spans="9:11" x14ac:dyDescent="0.2">
      <c r="I552" s="71"/>
      <c r="J552" s="71"/>
      <c r="K552" s="71"/>
    </row>
    <row r="553" spans="9:11" x14ac:dyDescent="0.2">
      <c r="I553" s="71"/>
      <c r="J553" s="71"/>
      <c r="K553" s="71"/>
    </row>
    <row r="554" spans="9:11" x14ac:dyDescent="0.2">
      <c r="I554" s="71"/>
      <c r="J554" s="71"/>
      <c r="K554" s="71"/>
    </row>
    <row r="555" spans="9:11" x14ac:dyDescent="0.2">
      <c r="I555" s="71"/>
      <c r="J555" s="71"/>
      <c r="K555" s="71"/>
    </row>
    <row r="556" spans="9:11" x14ac:dyDescent="0.2">
      <c r="I556" s="71"/>
      <c r="J556" s="71"/>
      <c r="K556" s="71"/>
    </row>
    <row r="557" spans="9:11" x14ac:dyDescent="0.2">
      <c r="I557" s="71"/>
      <c r="J557" s="71"/>
      <c r="K557" s="71"/>
    </row>
    <row r="558" spans="9:11" x14ac:dyDescent="0.2">
      <c r="I558" s="71"/>
      <c r="J558" s="71"/>
      <c r="K558" s="71"/>
    </row>
    <row r="559" spans="9:11" x14ac:dyDescent="0.2">
      <c r="I559" s="71"/>
      <c r="J559" s="71"/>
      <c r="K559" s="71"/>
    </row>
    <row r="560" spans="9:11" x14ac:dyDescent="0.2">
      <c r="I560" s="71"/>
      <c r="J560" s="71"/>
      <c r="K560" s="71"/>
    </row>
    <row r="561" spans="9:11" x14ac:dyDescent="0.2">
      <c r="I561" s="71"/>
      <c r="J561" s="71"/>
      <c r="K561" s="71"/>
    </row>
    <row r="562" spans="9:11" x14ac:dyDescent="0.2">
      <c r="I562" s="71"/>
      <c r="J562" s="71"/>
      <c r="K562" s="71"/>
    </row>
    <row r="563" spans="9:11" x14ac:dyDescent="0.2">
      <c r="I563" s="71"/>
      <c r="J563" s="71"/>
      <c r="K563" s="71"/>
    </row>
    <row r="564" spans="9:11" x14ac:dyDescent="0.2">
      <c r="I564" s="71"/>
      <c r="J564" s="71"/>
      <c r="K564" s="71"/>
    </row>
    <row r="565" spans="9:11" x14ac:dyDescent="0.2">
      <c r="I565" s="71"/>
      <c r="J565" s="71"/>
      <c r="K565" s="71"/>
    </row>
    <row r="566" spans="9:11" x14ac:dyDescent="0.2">
      <c r="I566" s="71"/>
      <c r="J566" s="71"/>
      <c r="K566" s="71"/>
    </row>
    <row r="567" spans="9:11" x14ac:dyDescent="0.2">
      <c r="I567" s="71"/>
      <c r="J567" s="71"/>
      <c r="K567" s="71"/>
    </row>
    <row r="568" spans="9:11" x14ac:dyDescent="0.2">
      <c r="I568" s="71"/>
      <c r="J568" s="71"/>
      <c r="K568" s="71"/>
    </row>
    <row r="569" spans="9:11" x14ac:dyDescent="0.2">
      <c r="I569" s="71"/>
      <c r="J569" s="71"/>
      <c r="K569" s="71"/>
    </row>
    <row r="570" spans="9:11" x14ac:dyDescent="0.2">
      <c r="I570" s="71"/>
      <c r="J570" s="71"/>
      <c r="K570" s="71"/>
    </row>
    <row r="571" spans="9:11" x14ac:dyDescent="0.2">
      <c r="I571" s="71"/>
      <c r="J571" s="71"/>
      <c r="K571" s="71"/>
    </row>
    <row r="572" spans="9:11" x14ac:dyDescent="0.2">
      <c r="I572" s="71"/>
      <c r="J572" s="71"/>
      <c r="K572" s="71"/>
    </row>
    <row r="573" spans="9:11" x14ac:dyDescent="0.2">
      <c r="I573" s="71"/>
      <c r="J573" s="71"/>
      <c r="K573" s="71"/>
    </row>
    <row r="574" spans="9:11" x14ac:dyDescent="0.2">
      <c r="I574" s="71"/>
      <c r="J574" s="71"/>
      <c r="K574" s="71"/>
    </row>
    <row r="575" spans="9:11" x14ac:dyDescent="0.2">
      <c r="I575" s="71"/>
      <c r="J575" s="71"/>
      <c r="K575" s="71"/>
    </row>
    <row r="576" spans="9:11" x14ac:dyDescent="0.2">
      <c r="I576" s="71"/>
      <c r="J576" s="71"/>
      <c r="K576" s="71"/>
    </row>
    <row r="577" spans="9:11" x14ac:dyDescent="0.2">
      <c r="I577" s="71"/>
      <c r="J577" s="71"/>
      <c r="K577" s="71"/>
    </row>
    <row r="578" spans="9:11" x14ac:dyDescent="0.2">
      <c r="I578" s="71"/>
      <c r="J578" s="71"/>
      <c r="K578" s="71"/>
    </row>
    <row r="579" spans="9:11" x14ac:dyDescent="0.2">
      <c r="I579" s="71"/>
      <c r="J579" s="71"/>
      <c r="K579" s="71"/>
    </row>
    <row r="580" spans="9:11" x14ac:dyDescent="0.2">
      <c r="I580" s="71"/>
      <c r="J580" s="71"/>
      <c r="K580" s="71"/>
    </row>
    <row r="581" spans="9:11" x14ac:dyDescent="0.2">
      <c r="I581" s="71"/>
      <c r="J581" s="71"/>
      <c r="K581" s="71"/>
    </row>
    <row r="582" spans="9:11" x14ac:dyDescent="0.2">
      <c r="I582" s="71"/>
      <c r="J582" s="71"/>
      <c r="K582" s="71"/>
    </row>
    <row r="583" spans="9:11" x14ac:dyDescent="0.2">
      <c r="I583" s="71"/>
      <c r="J583" s="71"/>
      <c r="K583" s="71"/>
    </row>
    <row r="584" spans="9:11" x14ac:dyDescent="0.2">
      <c r="I584" s="71"/>
      <c r="J584" s="71"/>
      <c r="K584" s="71"/>
    </row>
    <row r="585" spans="9:11" x14ac:dyDescent="0.2">
      <c r="I585" s="71"/>
      <c r="J585" s="71"/>
      <c r="K585" s="71"/>
    </row>
    <row r="586" spans="9:11" x14ac:dyDescent="0.2">
      <c r="I586" s="71"/>
      <c r="J586" s="71"/>
      <c r="K586" s="71"/>
    </row>
    <row r="587" spans="9:11" x14ac:dyDescent="0.2">
      <c r="I587" s="71"/>
      <c r="J587" s="71"/>
      <c r="K587" s="71"/>
    </row>
    <row r="588" spans="9:11" x14ac:dyDescent="0.2">
      <c r="I588" s="71"/>
      <c r="J588" s="71"/>
      <c r="K588" s="71"/>
    </row>
    <row r="589" spans="9:11" x14ac:dyDescent="0.2">
      <c r="I589" s="71"/>
      <c r="J589" s="71"/>
      <c r="K589" s="71"/>
    </row>
    <row r="590" spans="9:11" x14ac:dyDescent="0.2">
      <c r="I590" s="71"/>
      <c r="J590" s="71"/>
      <c r="K590" s="71"/>
    </row>
    <row r="591" spans="9:11" x14ac:dyDescent="0.2">
      <c r="I591" s="71"/>
      <c r="J591" s="71"/>
      <c r="K591" s="71"/>
    </row>
    <row r="592" spans="9:11" x14ac:dyDescent="0.2">
      <c r="I592" s="71"/>
      <c r="J592" s="71"/>
      <c r="K592" s="71"/>
    </row>
    <row r="593" spans="9:11" x14ac:dyDescent="0.2">
      <c r="I593" s="71"/>
      <c r="J593" s="71"/>
      <c r="K593" s="71"/>
    </row>
    <row r="594" spans="9:11" x14ac:dyDescent="0.2">
      <c r="I594" s="71"/>
      <c r="J594" s="71"/>
      <c r="K594" s="71"/>
    </row>
    <row r="595" spans="9:11" x14ac:dyDescent="0.2">
      <c r="I595" s="71"/>
      <c r="J595" s="71"/>
      <c r="K595" s="71"/>
    </row>
    <row r="596" spans="9:11" x14ac:dyDescent="0.2">
      <c r="I596" s="71"/>
      <c r="J596" s="71"/>
      <c r="K596" s="71"/>
    </row>
    <row r="597" spans="9:11" x14ac:dyDescent="0.2">
      <c r="I597" s="71"/>
      <c r="J597" s="71"/>
      <c r="K597" s="71"/>
    </row>
    <row r="598" spans="9:11" x14ac:dyDescent="0.2">
      <c r="I598" s="71"/>
      <c r="J598" s="71"/>
      <c r="K598" s="71"/>
    </row>
    <row r="599" spans="9:11" x14ac:dyDescent="0.2">
      <c r="I599" s="71"/>
      <c r="J599" s="71"/>
      <c r="K599" s="71"/>
    </row>
    <row r="600" spans="9:11" x14ac:dyDescent="0.2">
      <c r="I600" s="71"/>
      <c r="J600" s="71"/>
      <c r="K600" s="71"/>
    </row>
    <row r="601" spans="9:11" x14ac:dyDescent="0.2">
      <c r="I601" s="71"/>
      <c r="J601" s="71"/>
      <c r="K601" s="71"/>
    </row>
    <row r="602" spans="9:11" x14ac:dyDescent="0.2">
      <c r="I602" s="71"/>
      <c r="J602" s="71"/>
      <c r="K602" s="71"/>
    </row>
    <row r="603" spans="9:11" x14ac:dyDescent="0.2">
      <c r="I603" s="71"/>
      <c r="J603" s="71"/>
      <c r="K603" s="71"/>
    </row>
    <row r="604" spans="9:11" x14ac:dyDescent="0.2">
      <c r="I604" s="71"/>
      <c r="J604" s="71"/>
      <c r="K604" s="71"/>
    </row>
    <row r="605" spans="9:11" x14ac:dyDescent="0.2">
      <c r="I605" s="71"/>
      <c r="J605" s="71"/>
      <c r="K605" s="71"/>
    </row>
    <row r="606" spans="9:11" x14ac:dyDescent="0.2">
      <c r="I606" s="71"/>
      <c r="J606" s="71"/>
      <c r="K606" s="71"/>
    </row>
    <row r="607" spans="9:11" x14ac:dyDescent="0.2">
      <c r="I607" s="71"/>
      <c r="J607" s="71"/>
      <c r="K607" s="71"/>
    </row>
    <row r="608" spans="9:11" x14ac:dyDescent="0.2">
      <c r="I608" s="71"/>
      <c r="J608" s="71"/>
      <c r="K608" s="71"/>
    </row>
    <row r="609" spans="9:11" x14ac:dyDescent="0.2">
      <c r="I609" s="71"/>
      <c r="J609" s="71"/>
      <c r="K609" s="71"/>
    </row>
    <row r="610" spans="9:11" x14ac:dyDescent="0.2">
      <c r="I610" s="71"/>
      <c r="J610" s="71"/>
      <c r="K610" s="71"/>
    </row>
    <row r="611" spans="9:11" x14ac:dyDescent="0.2">
      <c r="I611" s="71"/>
      <c r="J611" s="71"/>
      <c r="K611" s="71"/>
    </row>
    <row r="612" spans="9:11" x14ac:dyDescent="0.2">
      <c r="I612" s="71"/>
      <c r="J612" s="71"/>
      <c r="K612" s="71"/>
    </row>
    <row r="613" spans="9:11" x14ac:dyDescent="0.2">
      <c r="I613" s="71"/>
      <c r="J613" s="71"/>
      <c r="K613" s="71"/>
    </row>
    <row r="614" spans="9:11" x14ac:dyDescent="0.2">
      <c r="I614" s="71"/>
      <c r="J614" s="71"/>
      <c r="K614" s="71"/>
    </row>
    <row r="615" spans="9:11" x14ac:dyDescent="0.2">
      <c r="I615" s="71"/>
      <c r="J615" s="71"/>
      <c r="K615" s="71"/>
    </row>
    <row r="616" spans="9:11" x14ac:dyDescent="0.2">
      <c r="I616" s="71"/>
      <c r="J616" s="71"/>
      <c r="K616" s="71"/>
    </row>
    <row r="617" spans="9:11" x14ac:dyDescent="0.2">
      <c r="I617" s="71"/>
      <c r="J617" s="71"/>
      <c r="K617" s="71"/>
    </row>
    <row r="618" spans="9:11" x14ac:dyDescent="0.2">
      <c r="I618" s="71"/>
      <c r="J618" s="71"/>
      <c r="K618" s="71"/>
    </row>
    <row r="619" spans="9:11" x14ac:dyDescent="0.2">
      <c r="I619" s="71"/>
      <c r="J619" s="71"/>
      <c r="K619" s="71"/>
    </row>
    <row r="620" spans="9:11" x14ac:dyDescent="0.2">
      <c r="I620" s="71"/>
      <c r="J620" s="71"/>
      <c r="K620" s="71"/>
    </row>
    <row r="621" spans="9:11" x14ac:dyDescent="0.2">
      <c r="I621" s="71"/>
      <c r="J621" s="71"/>
      <c r="K621" s="71"/>
    </row>
    <row r="622" spans="9:11" x14ac:dyDescent="0.2">
      <c r="I622" s="71"/>
      <c r="J622" s="71"/>
      <c r="K622" s="71"/>
    </row>
    <row r="623" spans="9:11" x14ac:dyDescent="0.2">
      <c r="I623" s="71"/>
      <c r="J623" s="71"/>
      <c r="K623" s="71"/>
    </row>
    <row r="624" spans="9:11" x14ac:dyDescent="0.2">
      <c r="I624" s="71"/>
      <c r="J624" s="71"/>
      <c r="K624" s="71"/>
    </row>
    <row r="625" spans="9:11" x14ac:dyDescent="0.2">
      <c r="I625" s="71"/>
      <c r="J625" s="71"/>
      <c r="K625" s="71"/>
    </row>
    <row r="626" spans="9:11" x14ac:dyDescent="0.2">
      <c r="I626" s="71"/>
      <c r="J626" s="71"/>
      <c r="K626" s="71"/>
    </row>
    <row r="627" spans="9:11" x14ac:dyDescent="0.2">
      <c r="I627" s="71"/>
      <c r="J627" s="71"/>
      <c r="K627" s="71"/>
    </row>
    <row r="628" spans="9:11" x14ac:dyDescent="0.2">
      <c r="I628" s="71"/>
      <c r="J628" s="71"/>
      <c r="K628" s="71"/>
    </row>
    <row r="629" spans="9:11" x14ac:dyDescent="0.2">
      <c r="I629" s="71"/>
      <c r="J629" s="71"/>
      <c r="K629" s="71"/>
    </row>
    <row r="630" spans="9:11" x14ac:dyDescent="0.2">
      <c r="I630" s="71"/>
      <c r="J630" s="71"/>
      <c r="K630" s="71"/>
    </row>
    <row r="631" spans="9:11" x14ac:dyDescent="0.2">
      <c r="I631" s="71"/>
      <c r="J631" s="71"/>
      <c r="K631" s="71"/>
    </row>
    <row r="632" spans="9:11" x14ac:dyDescent="0.2">
      <c r="I632" s="71"/>
      <c r="J632" s="71"/>
      <c r="K632" s="71"/>
    </row>
    <row r="633" spans="9:11" x14ac:dyDescent="0.2">
      <c r="I633" s="71"/>
      <c r="J633" s="71"/>
      <c r="K633" s="71"/>
    </row>
    <row r="634" spans="9:11" x14ac:dyDescent="0.2">
      <c r="I634" s="71"/>
      <c r="J634" s="71"/>
      <c r="K634" s="71"/>
    </row>
    <row r="635" spans="9:11" x14ac:dyDescent="0.2">
      <c r="I635" s="71"/>
      <c r="J635" s="71"/>
      <c r="K635" s="71"/>
    </row>
    <row r="636" spans="9:11" x14ac:dyDescent="0.2">
      <c r="I636" s="71"/>
      <c r="J636" s="71"/>
      <c r="K636" s="71"/>
    </row>
    <row r="637" spans="9:11" x14ac:dyDescent="0.2">
      <c r="I637" s="71"/>
      <c r="J637" s="71"/>
      <c r="K637" s="71"/>
    </row>
    <row r="638" spans="9:11" x14ac:dyDescent="0.2">
      <c r="I638" s="71"/>
      <c r="J638" s="71"/>
      <c r="K638" s="71"/>
    </row>
    <row r="639" spans="9:11" x14ac:dyDescent="0.2">
      <c r="I639" s="71"/>
      <c r="J639" s="71"/>
      <c r="K639" s="71"/>
    </row>
    <row r="640" spans="9:11" x14ac:dyDescent="0.2">
      <c r="I640" s="71"/>
      <c r="J640" s="71"/>
      <c r="K640" s="71"/>
    </row>
    <row r="641" spans="9:11" x14ac:dyDescent="0.2">
      <c r="I641" s="71"/>
      <c r="J641" s="71"/>
      <c r="K641" s="71"/>
    </row>
    <row r="642" spans="9:11" x14ac:dyDescent="0.2">
      <c r="I642" s="71"/>
      <c r="J642" s="71"/>
      <c r="K642" s="71"/>
    </row>
    <row r="643" spans="9:11" x14ac:dyDescent="0.2">
      <c r="I643" s="71"/>
      <c r="J643" s="71"/>
      <c r="K643" s="71"/>
    </row>
    <row r="644" spans="9:11" x14ac:dyDescent="0.2">
      <c r="I644" s="71"/>
      <c r="J644" s="71"/>
      <c r="K644" s="71"/>
    </row>
    <row r="645" spans="9:11" x14ac:dyDescent="0.2">
      <c r="I645" s="71"/>
      <c r="J645" s="71"/>
      <c r="K645" s="71"/>
    </row>
    <row r="646" spans="9:11" x14ac:dyDescent="0.2">
      <c r="I646" s="71"/>
      <c r="J646" s="71"/>
      <c r="K646" s="71"/>
    </row>
    <row r="647" spans="9:11" x14ac:dyDescent="0.2">
      <c r="I647" s="71"/>
      <c r="J647" s="71"/>
      <c r="K647" s="71"/>
    </row>
    <row r="648" spans="9:11" x14ac:dyDescent="0.2">
      <c r="I648" s="71"/>
      <c r="J648" s="71"/>
      <c r="K648" s="71"/>
    </row>
    <row r="649" spans="9:11" x14ac:dyDescent="0.2">
      <c r="I649" s="71"/>
      <c r="J649" s="71"/>
      <c r="K649" s="71"/>
    </row>
    <row r="650" spans="9:11" x14ac:dyDescent="0.2">
      <c r="I650" s="71"/>
      <c r="J650" s="71"/>
      <c r="K650" s="71"/>
    </row>
    <row r="651" spans="9:11" x14ac:dyDescent="0.2">
      <c r="I651" s="71"/>
      <c r="J651" s="71"/>
      <c r="K651" s="71"/>
    </row>
    <row r="652" spans="9:11" x14ac:dyDescent="0.2">
      <c r="I652" s="71"/>
      <c r="J652" s="71"/>
      <c r="K652" s="71"/>
    </row>
    <row r="653" spans="9:11" x14ac:dyDescent="0.2">
      <c r="I653" s="71"/>
      <c r="J653" s="71"/>
      <c r="K653" s="71"/>
    </row>
    <row r="654" spans="9:11" x14ac:dyDescent="0.2">
      <c r="I654" s="71"/>
      <c r="J654" s="71"/>
      <c r="K654" s="71"/>
    </row>
    <row r="655" spans="9:11" x14ac:dyDescent="0.2">
      <c r="I655" s="71"/>
      <c r="J655" s="71"/>
      <c r="K655" s="71"/>
    </row>
    <row r="656" spans="9:11" x14ac:dyDescent="0.2">
      <c r="I656" s="71"/>
      <c r="J656" s="71"/>
      <c r="K656" s="71"/>
    </row>
    <row r="657" spans="9:11" x14ac:dyDescent="0.2">
      <c r="I657" s="71"/>
      <c r="J657" s="71"/>
      <c r="K657" s="71"/>
    </row>
    <row r="658" spans="9:11" x14ac:dyDescent="0.2">
      <c r="I658" s="71"/>
      <c r="J658" s="71"/>
      <c r="K658" s="71"/>
    </row>
    <row r="659" spans="9:11" x14ac:dyDescent="0.2">
      <c r="I659" s="71"/>
      <c r="J659" s="71"/>
      <c r="K659" s="71"/>
    </row>
    <row r="660" spans="9:11" x14ac:dyDescent="0.2">
      <c r="I660" s="71"/>
      <c r="J660" s="71"/>
      <c r="K660" s="71"/>
    </row>
    <row r="661" spans="9:11" x14ac:dyDescent="0.2">
      <c r="I661" s="71"/>
      <c r="J661" s="71"/>
      <c r="K661" s="71"/>
    </row>
    <row r="662" spans="9:11" x14ac:dyDescent="0.2">
      <c r="I662" s="71"/>
      <c r="J662" s="71"/>
      <c r="K662" s="71"/>
    </row>
    <row r="663" spans="9:11" x14ac:dyDescent="0.2">
      <c r="I663" s="71"/>
      <c r="J663" s="71"/>
      <c r="K663" s="71"/>
    </row>
    <row r="664" spans="9:11" x14ac:dyDescent="0.2">
      <c r="I664" s="71"/>
      <c r="J664" s="71"/>
      <c r="K664" s="71"/>
    </row>
    <row r="665" spans="9:11" x14ac:dyDescent="0.2">
      <c r="I665" s="71"/>
      <c r="J665" s="71"/>
      <c r="K665" s="71"/>
    </row>
    <row r="666" spans="9:11" x14ac:dyDescent="0.2">
      <c r="I666" s="71"/>
      <c r="J666" s="71"/>
      <c r="K666" s="71"/>
    </row>
    <row r="667" spans="9:11" x14ac:dyDescent="0.2">
      <c r="I667" s="71"/>
      <c r="J667" s="71"/>
      <c r="K667" s="71"/>
    </row>
    <row r="668" spans="9:11" x14ac:dyDescent="0.2">
      <c r="I668" s="71"/>
      <c r="J668" s="71"/>
      <c r="K668" s="71"/>
    </row>
    <row r="669" spans="9:11" x14ac:dyDescent="0.2">
      <c r="I669" s="71"/>
      <c r="J669" s="71"/>
      <c r="K669" s="71"/>
    </row>
    <row r="670" spans="9:11" x14ac:dyDescent="0.2">
      <c r="I670" s="71"/>
      <c r="J670" s="71"/>
      <c r="K670" s="71"/>
    </row>
    <row r="671" spans="9:11" x14ac:dyDescent="0.2">
      <c r="I671" s="71"/>
      <c r="J671" s="71"/>
      <c r="K671" s="71"/>
    </row>
    <row r="672" spans="9:11" x14ac:dyDescent="0.2">
      <c r="I672" s="71"/>
      <c r="J672" s="71"/>
      <c r="K672" s="71"/>
    </row>
    <row r="673" spans="9:11" x14ac:dyDescent="0.2">
      <c r="I673" s="71"/>
      <c r="J673" s="71"/>
      <c r="K673" s="71"/>
    </row>
    <row r="674" spans="9:11" x14ac:dyDescent="0.2">
      <c r="I674" s="71"/>
      <c r="J674" s="71"/>
      <c r="K674" s="71"/>
    </row>
    <row r="675" spans="9:11" x14ac:dyDescent="0.2">
      <c r="I675" s="71"/>
      <c r="J675" s="71"/>
      <c r="K675" s="71"/>
    </row>
    <row r="676" spans="9:11" x14ac:dyDescent="0.2">
      <c r="I676" s="71"/>
      <c r="J676" s="71"/>
      <c r="K676" s="71"/>
    </row>
    <row r="677" spans="9:11" x14ac:dyDescent="0.2">
      <c r="I677" s="71"/>
      <c r="J677" s="71"/>
      <c r="K677" s="71"/>
    </row>
    <row r="678" spans="9:11" x14ac:dyDescent="0.2">
      <c r="I678" s="71"/>
      <c r="J678" s="71"/>
      <c r="K678" s="71"/>
    </row>
    <row r="679" spans="9:11" x14ac:dyDescent="0.2">
      <c r="I679" s="71"/>
      <c r="J679" s="71"/>
      <c r="K679" s="71"/>
    </row>
    <row r="680" spans="9:11" x14ac:dyDescent="0.2">
      <c r="I680" s="71"/>
      <c r="J680" s="71"/>
      <c r="K680" s="71"/>
    </row>
    <row r="681" spans="9:11" x14ac:dyDescent="0.2">
      <c r="I681" s="71"/>
      <c r="J681" s="71"/>
      <c r="K681" s="71"/>
    </row>
    <row r="682" spans="9:11" x14ac:dyDescent="0.2">
      <c r="I682" s="71"/>
      <c r="J682" s="71"/>
      <c r="K682" s="71"/>
    </row>
    <row r="683" spans="9:11" x14ac:dyDescent="0.2">
      <c r="I683" s="71"/>
      <c r="J683" s="71"/>
      <c r="K683" s="71"/>
    </row>
    <row r="684" spans="9:11" x14ac:dyDescent="0.2">
      <c r="I684" s="71"/>
      <c r="J684" s="71"/>
      <c r="K684" s="71"/>
    </row>
    <row r="685" spans="9:11" x14ac:dyDescent="0.2">
      <c r="I685" s="71"/>
      <c r="J685" s="71"/>
      <c r="K685" s="71"/>
    </row>
    <row r="686" spans="9:11" x14ac:dyDescent="0.2">
      <c r="I686" s="71"/>
      <c r="J686" s="71"/>
      <c r="K686" s="71"/>
    </row>
    <row r="687" spans="9:11" x14ac:dyDescent="0.2">
      <c r="I687" s="71"/>
      <c r="J687" s="71"/>
      <c r="K687" s="71"/>
    </row>
    <row r="688" spans="9:11" x14ac:dyDescent="0.2">
      <c r="I688" s="71"/>
      <c r="J688" s="71"/>
      <c r="K688" s="71"/>
    </row>
    <row r="689" spans="9:11" x14ac:dyDescent="0.2">
      <c r="I689" s="71"/>
      <c r="J689" s="71"/>
      <c r="K689" s="71"/>
    </row>
    <row r="690" spans="9:11" x14ac:dyDescent="0.2">
      <c r="I690" s="71"/>
      <c r="J690" s="71"/>
      <c r="K690" s="71"/>
    </row>
    <row r="691" spans="9:11" x14ac:dyDescent="0.2">
      <c r="I691" s="71"/>
      <c r="J691" s="71"/>
      <c r="K691" s="71"/>
    </row>
    <row r="692" spans="9:11" x14ac:dyDescent="0.2">
      <c r="I692" s="71"/>
      <c r="J692" s="71"/>
      <c r="K692" s="71"/>
    </row>
    <row r="693" spans="9:11" x14ac:dyDescent="0.2">
      <c r="I693" s="71"/>
      <c r="J693" s="71"/>
      <c r="K693" s="71"/>
    </row>
    <row r="694" spans="9:11" x14ac:dyDescent="0.2">
      <c r="I694" s="71"/>
      <c r="J694" s="71"/>
      <c r="K694" s="71"/>
    </row>
    <row r="695" spans="9:11" x14ac:dyDescent="0.2">
      <c r="I695" s="71"/>
      <c r="J695" s="71"/>
      <c r="K695" s="71"/>
    </row>
    <row r="696" spans="9:11" x14ac:dyDescent="0.2">
      <c r="I696" s="71"/>
      <c r="J696" s="71"/>
      <c r="K696" s="71"/>
    </row>
    <row r="697" spans="9:11" x14ac:dyDescent="0.2">
      <c r="I697" s="71"/>
      <c r="J697" s="71"/>
      <c r="K697" s="71"/>
    </row>
    <row r="698" spans="9:11" x14ac:dyDescent="0.2">
      <c r="I698" s="71"/>
      <c r="J698" s="71"/>
      <c r="K698" s="71"/>
    </row>
    <row r="699" spans="9:11" x14ac:dyDescent="0.2">
      <c r="I699" s="71"/>
      <c r="J699" s="71"/>
      <c r="K699" s="71"/>
    </row>
    <row r="700" spans="9:11" x14ac:dyDescent="0.2">
      <c r="I700" s="71"/>
      <c r="J700" s="71"/>
      <c r="K700" s="71"/>
    </row>
    <row r="701" spans="9:11" x14ac:dyDescent="0.2">
      <c r="I701" s="71"/>
      <c r="J701" s="71"/>
      <c r="K701" s="71"/>
    </row>
    <row r="702" spans="9:11" x14ac:dyDescent="0.2">
      <c r="I702" s="71"/>
      <c r="J702" s="71"/>
      <c r="K702" s="71"/>
    </row>
    <row r="703" spans="9:11" x14ac:dyDescent="0.2">
      <c r="I703" s="71"/>
      <c r="J703" s="71"/>
      <c r="K703" s="71"/>
    </row>
    <row r="704" spans="9:11" x14ac:dyDescent="0.2">
      <c r="I704" s="71"/>
      <c r="J704" s="71"/>
      <c r="K704" s="71"/>
    </row>
    <row r="705" spans="9:11" x14ac:dyDescent="0.2">
      <c r="I705" s="71"/>
      <c r="J705" s="71"/>
      <c r="K705" s="71"/>
    </row>
    <row r="706" spans="9:11" x14ac:dyDescent="0.2">
      <c r="I706" s="71"/>
      <c r="J706" s="71"/>
      <c r="K706" s="71"/>
    </row>
    <row r="707" spans="9:11" x14ac:dyDescent="0.2">
      <c r="I707" s="71"/>
      <c r="J707" s="71"/>
      <c r="K707" s="71"/>
    </row>
    <row r="708" spans="9:11" x14ac:dyDescent="0.2">
      <c r="I708" s="71"/>
      <c r="J708" s="71"/>
      <c r="K708" s="71"/>
    </row>
    <row r="709" spans="9:11" x14ac:dyDescent="0.2">
      <c r="I709" s="71"/>
      <c r="J709" s="71"/>
      <c r="K709" s="71"/>
    </row>
    <row r="710" spans="9:11" x14ac:dyDescent="0.2">
      <c r="I710" s="71"/>
      <c r="J710" s="71"/>
      <c r="K710" s="71"/>
    </row>
    <row r="711" spans="9:11" x14ac:dyDescent="0.2">
      <c r="I711" s="71"/>
      <c r="J711" s="71"/>
      <c r="K711" s="71"/>
    </row>
    <row r="712" spans="9:11" x14ac:dyDescent="0.2">
      <c r="I712" s="71"/>
      <c r="J712" s="71"/>
      <c r="K712" s="71"/>
    </row>
    <row r="713" spans="9:11" x14ac:dyDescent="0.2">
      <c r="I713" s="71"/>
      <c r="J713" s="71"/>
      <c r="K713" s="71"/>
    </row>
    <row r="714" spans="9:11" x14ac:dyDescent="0.2">
      <c r="I714" s="71"/>
      <c r="J714" s="71"/>
      <c r="K714" s="71"/>
    </row>
    <row r="715" spans="9:11" x14ac:dyDescent="0.2">
      <c r="I715" s="71"/>
      <c r="J715" s="71"/>
      <c r="K715" s="71"/>
    </row>
    <row r="716" spans="9:11" x14ac:dyDescent="0.2">
      <c r="I716" s="71"/>
      <c r="J716" s="71"/>
      <c r="K716" s="71"/>
    </row>
    <row r="717" spans="9:11" x14ac:dyDescent="0.2">
      <c r="I717" s="71"/>
      <c r="J717" s="71"/>
      <c r="K717" s="71"/>
    </row>
    <row r="718" spans="9:11" x14ac:dyDescent="0.2">
      <c r="I718" s="71"/>
      <c r="J718" s="71"/>
      <c r="K718" s="71"/>
    </row>
    <row r="719" spans="9:11" x14ac:dyDescent="0.2">
      <c r="I719" s="71"/>
      <c r="J719" s="71"/>
      <c r="K719" s="71"/>
    </row>
    <row r="720" spans="9:11" x14ac:dyDescent="0.2">
      <c r="I720" s="71"/>
      <c r="J720" s="71"/>
      <c r="K720" s="71"/>
    </row>
    <row r="721" spans="9:11" x14ac:dyDescent="0.2">
      <c r="I721" s="71"/>
      <c r="J721" s="71"/>
      <c r="K721" s="71"/>
    </row>
    <row r="722" spans="9:11" x14ac:dyDescent="0.2">
      <c r="I722" s="71"/>
      <c r="J722" s="71"/>
      <c r="K722" s="71"/>
    </row>
    <row r="723" spans="9:11" x14ac:dyDescent="0.2">
      <c r="I723" s="71"/>
      <c r="J723" s="71"/>
      <c r="K723" s="71"/>
    </row>
    <row r="724" spans="9:11" x14ac:dyDescent="0.2">
      <c r="I724" s="71"/>
      <c r="J724" s="71"/>
      <c r="K724" s="71"/>
    </row>
    <row r="725" spans="9:11" x14ac:dyDescent="0.2">
      <c r="I725" s="71"/>
      <c r="J725" s="71"/>
      <c r="K725" s="71"/>
    </row>
    <row r="726" spans="9:11" x14ac:dyDescent="0.2">
      <c r="I726" s="71"/>
      <c r="J726" s="71"/>
      <c r="K726" s="71"/>
    </row>
    <row r="727" spans="9:11" x14ac:dyDescent="0.2">
      <c r="I727" s="71"/>
      <c r="J727" s="71"/>
      <c r="K727" s="71"/>
    </row>
    <row r="728" spans="9:11" x14ac:dyDescent="0.2">
      <c r="I728" s="71"/>
      <c r="J728" s="71"/>
      <c r="K728" s="71"/>
    </row>
    <row r="729" spans="9:11" x14ac:dyDescent="0.2">
      <c r="I729" s="71"/>
      <c r="J729" s="71"/>
      <c r="K729" s="71"/>
    </row>
    <row r="730" spans="9:11" x14ac:dyDescent="0.2">
      <c r="I730" s="71"/>
      <c r="J730" s="71"/>
      <c r="K730" s="71"/>
    </row>
    <row r="731" spans="9:11" x14ac:dyDescent="0.2">
      <c r="I731" s="71"/>
      <c r="J731" s="71"/>
      <c r="K731" s="71"/>
    </row>
    <row r="732" spans="9:11" x14ac:dyDescent="0.2">
      <c r="I732" s="71"/>
      <c r="J732" s="71"/>
      <c r="K732" s="71"/>
    </row>
    <row r="733" spans="9:11" x14ac:dyDescent="0.2">
      <c r="I733" s="71"/>
      <c r="J733" s="71"/>
      <c r="K733" s="71"/>
    </row>
    <row r="734" spans="9:11" x14ac:dyDescent="0.2">
      <c r="I734" s="71"/>
      <c r="J734" s="71"/>
      <c r="K734" s="71"/>
    </row>
    <row r="735" spans="9:11" x14ac:dyDescent="0.2">
      <c r="I735" s="71"/>
      <c r="J735" s="71"/>
      <c r="K735" s="71"/>
    </row>
    <row r="736" spans="9:11" x14ac:dyDescent="0.2">
      <c r="I736" s="71"/>
      <c r="J736" s="71"/>
      <c r="K736" s="71"/>
    </row>
    <row r="737" spans="9:11" x14ac:dyDescent="0.2">
      <c r="I737" s="71"/>
      <c r="J737" s="71"/>
      <c r="K737" s="71"/>
    </row>
    <row r="738" spans="9:11" x14ac:dyDescent="0.2">
      <c r="I738" s="71"/>
      <c r="J738" s="71"/>
      <c r="K738" s="71"/>
    </row>
    <row r="739" spans="9:11" x14ac:dyDescent="0.2">
      <c r="I739" s="71"/>
      <c r="J739" s="71"/>
      <c r="K739" s="71"/>
    </row>
    <row r="740" spans="9:11" x14ac:dyDescent="0.2">
      <c r="I740" s="71"/>
      <c r="J740" s="71"/>
      <c r="K740" s="71"/>
    </row>
    <row r="741" spans="9:11" x14ac:dyDescent="0.2">
      <c r="I741" s="71"/>
      <c r="J741" s="71"/>
      <c r="K741" s="71"/>
    </row>
    <row r="742" spans="9:11" x14ac:dyDescent="0.2">
      <c r="I742" s="71"/>
      <c r="J742" s="71"/>
      <c r="K742" s="71"/>
    </row>
    <row r="743" spans="9:11" x14ac:dyDescent="0.2">
      <c r="I743" s="71"/>
      <c r="J743" s="71"/>
      <c r="K743" s="71"/>
    </row>
    <row r="744" spans="9:11" x14ac:dyDescent="0.2">
      <c r="I744" s="71"/>
      <c r="J744" s="71"/>
      <c r="K744" s="71"/>
    </row>
    <row r="745" spans="9:11" x14ac:dyDescent="0.2">
      <c r="I745" s="71"/>
      <c r="J745" s="71"/>
      <c r="K745" s="71"/>
    </row>
    <row r="746" spans="9:11" x14ac:dyDescent="0.2">
      <c r="I746" s="71"/>
      <c r="J746" s="71"/>
      <c r="K746" s="71"/>
    </row>
    <row r="747" spans="9:11" x14ac:dyDescent="0.2">
      <c r="I747" s="71"/>
      <c r="J747" s="71"/>
      <c r="K747" s="71"/>
    </row>
    <row r="748" spans="9:11" x14ac:dyDescent="0.2">
      <c r="I748" s="71"/>
      <c r="J748" s="71"/>
      <c r="K748" s="71"/>
    </row>
    <row r="749" spans="9:11" x14ac:dyDescent="0.2">
      <c r="I749" s="71"/>
      <c r="J749" s="71"/>
      <c r="K749" s="71"/>
    </row>
    <row r="750" spans="9:11" x14ac:dyDescent="0.2">
      <c r="I750" s="71"/>
      <c r="J750" s="71"/>
      <c r="K750" s="71"/>
    </row>
    <row r="751" spans="9:11" x14ac:dyDescent="0.2">
      <c r="I751" s="71"/>
      <c r="J751" s="71"/>
      <c r="K751" s="71"/>
    </row>
    <row r="752" spans="9:11" x14ac:dyDescent="0.2">
      <c r="I752" s="71"/>
      <c r="J752" s="71"/>
      <c r="K752" s="71"/>
    </row>
    <row r="753" spans="9:11" x14ac:dyDescent="0.2">
      <c r="I753" s="71"/>
      <c r="J753" s="71"/>
      <c r="K753" s="71"/>
    </row>
    <row r="754" spans="9:11" x14ac:dyDescent="0.2">
      <c r="I754" s="71"/>
      <c r="J754" s="71"/>
      <c r="K754" s="71"/>
    </row>
    <row r="755" spans="9:11" x14ac:dyDescent="0.2">
      <c r="I755" s="71"/>
      <c r="J755" s="71"/>
      <c r="K755" s="71"/>
    </row>
    <row r="756" spans="9:11" x14ac:dyDescent="0.2">
      <c r="I756" s="71"/>
      <c r="J756" s="71"/>
      <c r="K756" s="71"/>
    </row>
    <row r="757" spans="9:11" x14ac:dyDescent="0.2">
      <c r="I757" s="71"/>
      <c r="J757" s="71"/>
      <c r="K757" s="71"/>
    </row>
    <row r="758" spans="9:11" x14ac:dyDescent="0.2">
      <c r="I758" s="71"/>
      <c r="J758" s="71"/>
      <c r="K758" s="71"/>
    </row>
    <row r="759" spans="9:11" x14ac:dyDescent="0.2">
      <c r="I759" s="71"/>
      <c r="J759" s="71"/>
      <c r="K759" s="71"/>
    </row>
    <row r="760" spans="9:11" x14ac:dyDescent="0.2">
      <c r="I760" s="71"/>
      <c r="J760" s="71"/>
      <c r="K760" s="71"/>
    </row>
    <row r="761" spans="9:11" x14ac:dyDescent="0.2">
      <c r="I761" s="71"/>
      <c r="J761" s="71"/>
      <c r="K761" s="71"/>
    </row>
    <row r="762" spans="9:11" x14ac:dyDescent="0.2">
      <c r="I762" s="71"/>
      <c r="J762" s="71"/>
      <c r="K762" s="71"/>
    </row>
    <row r="763" spans="9:11" x14ac:dyDescent="0.2">
      <c r="I763" s="71"/>
      <c r="J763" s="71"/>
      <c r="K763" s="71"/>
    </row>
    <row r="764" spans="9:11" x14ac:dyDescent="0.2">
      <c r="I764" s="71"/>
      <c r="J764" s="71"/>
      <c r="K764" s="71"/>
    </row>
    <row r="765" spans="9:11" x14ac:dyDescent="0.2">
      <c r="I765" s="71"/>
      <c r="J765" s="71"/>
      <c r="K765" s="71"/>
    </row>
    <row r="766" spans="9:11" x14ac:dyDescent="0.2">
      <c r="I766" s="71"/>
      <c r="J766" s="71"/>
      <c r="K766" s="71"/>
    </row>
    <row r="767" spans="9:11" x14ac:dyDescent="0.2">
      <c r="I767" s="71"/>
      <c r="J767" s="71"/>
      <c r="K767" s="71"/>
    </row>
    <row r="768" spans="9:11" x14ac:dyDescent="0.2">
      <c r="I768" s="71"/>
      <c r="J768" s="71"/>
      <c r="K768" s="71"/>
    </row>
    <row r="769" spans="9:11" x14ac:dyDescent="0.2">
      <c r="I769" s="71"/>
      <c r="J769" s="71"/>
      <c r="K769" s="71"/>
    </row>
    <row r="770" spans="9:11" x14ac:dyDescent="0.2">
      <c r="I770" s="71"/>
      <c r="J770" s="71"/>
      <c r="K770" s="71"/>
    </row>
    <row r="771" spans="9:11" x14ac:dyDescent="0.2">
      <c r="I771" s="71"/>
      <c r="J771" s="71"/>
      <c r="K771" s="71"/>
    </row>
    <row r="772" spans="9:11" x14ac:dyDescent="0.2">
      <c r="I772" s="71"/>
      <c r="J772" s="71"/>
      <c r="K772" s="71"/>
    </row>
    <row r="773" spans="9:11" x14ac:dyDescent="0.2">
      <c r="I773" s="71"/>
      <c r="J773" s="71"/>
      <c r="K773" s="71"/>
    </row>
    <row r="774" spans="9:11" x14ac:dyDescent="0.2">
      <c r="I774" s="71"/>
      <c r="J774" s="71"/>
      <c r="K774" s="71"/>
    </row>
    <row r="775" spans="9:11" x14ac:dyDescent="0.2">
      <c r="I775" s="71"/>
      <c r="J775" s="71"/>
      <c r="K775" s="71"/>
    </row>
    <row r="776" spans="9:11" x14ac:dyDescent="0.2">
      <c r="I776" s="71"/>
      <c r="J776" s="71"/>
      <c r="K776" s="71"/>
    </row>
    <row r="777" spans="9:11" x14ac:dyDescent="0.2">
      <c r="I777" s="71"/>
      <c r="J777" s="71"/>
      <c r="K777" s="71"/>
    </row>
    <row r="778" spans="9:11" x14ac:dyDescent="0.2">
      <c r="I778" s="71"/>
      <c r="J778" s="71"/>
      <c r="K778" s="71"/>
    </row>
    <row r="779" spans="9:11" x14ac:dyDescent="0.2">
      <c r="I779" s="71"/>
      <c r="J779" s="71"/>
      <c r="K779" s="71"/>
    </row>
    <row r="780" spans="9:11" x14ac:dyDescent="0.2">
      <c r="I780" s="71"/>
      <c r="J780" s="71"/>
      <c r="K780" s="71"/>
    </row>
    <row r="781" spans="9:11" x14ac:dyDescent="0.2">
      <c r="I781" s="71"/>
      <c r="J781" s="71"/>
      <c r="K781" s="71"/>
    </row>
    <row r="782" spans="9:11" x14ac:dyDescent="0.2">
      <c r="I782" s="71"/>
      <c r="J782" s="71"/>
      <c r="K782" s="71"/>
    </row>
    <row r="783" spans="9:11" x14ac:dyDescent="0.2">
      <c r="I783" s="71"/>
      <c r="J783" s="71"/>
      <c r="K783" s="71"/>
    </row>
    <row r="784" spans="9:11" x14ac:dyDescent="0.2">
      <c r="I784" s="71"/>
      <c r="J784" s="71"/>
      <c r="K784" s="71"/>
    </row>
    <row r="785" spans="9:11" x14ac:dyDescent="0.2">
      <c r="I785" s="71"/>
      <c r="J785" s="71"/>
      <c r="K785" s="71"/>
    </row>
    <row r="786" spans="9:11" x14ac:dyDescent="0.2">
      <c r="I786" s="71"/>
      <c r="J786" s="71"/>
      <c r="K786" s="71"/>
    </row>
    <row r="787" spans="9:11" x14ac:dyDescent="0.2">
      <c r="I787" s="71"/>
      <c r="J787" s="71"/>
      <c r="K787" s="71"/>
    </row>
    <row r="788" spans="9:11" x14ac:dyDescent="0.2">
      <c r="I788" s="71"/>
      <c r="J788" s="71"/>
      <c r="K788" s="71"/>
    </row>
    <row r="789" spans="9:11" x14ac:dyDescent="0.2">
      <c r="I789" s="71"/>
      <c r="J789" s="71"/>
      <c r="K789" s="71"/>
    </row>
    <row r="790" spans="9:11" x14ac:dyDescent="0.2">
      <c r="I790" s="71"/>
      <c r="J790" s="71"/>
      <c r="K790" s="71"/>
    </row>
    <row r="791" spans="9:11" x14ac:dyDescent="0.2">
      <c r="I791" s="71"/>
      <c r="J791" s="71"/>
      <c r="K791" s="71"/>
    </row>
    <row r="792" spans="9:11" x14ac:dyDescent="0.2">
      <c r="I792" s="71"/>
      <c r="J792" s="71"/>
      <c r="K792" s="71"/>
    </row>
    <row r="793" spans="9:11" x14ac:dyDescent="0.2">
      <c r="I793" s="71"/>
      <c r="J793" s="71"/>
      <c r="K793" s="71"/>
    </row>
    <row r="794" spans="9:11" x14ac:dyDescent="0.2">
      <c r="I794" s="71"/>
      <c r="J794" s="71"/>
      <c r="K794" s="71"/>
    </row>
    <row r="795" spans="9:11" x14ac:dyDescent="0.2">
      <c r="I795" s="71"/>
      <c r="J795" s="71"/>
      <c r="K795" s="71"/>
    </row>
    <row r="796" spans="9:11" x14ac:dyDescent="0.2">
      <c r="I796" s="71"/>
      <c r="J796" s="71"/>
      <c r="K796" s="71"/>
    </row>
    <row r="797" spans="9:11" x14ac:dyDescent="0.2">
      <c r="I797" s="71"/>
      <c r="J797" s="71"/>
      <c r="K797" s="71"/>
    </row>
    <row r="798" spans="9:11" x14ac:dyDescent="0.2">
      <c r="I798" s="71"/>
      <c r="J798" s="71"/>
      <c r="K798" s="71"/>
    </row>
    <row r="799" spans="9:11" x14ac:dyDescent="0.2">
      <c r="I799" s="71"/>
      <c r="J799" s="71"/>
      <c r="K799" s="71"/>
    </row>
    <row r="800" spans="9:11" x14ac:dyDescent="0.2">
      <c r="I800" s="71"/>
      <c r="J800" s="71"/>
      <c r="K800" s="71"/>
    </row>
    <row r="801" spans="9:11" x14ac:dyDescent="0.2">
      <c r="I801" s="71"/>
      <c r="J801" s="71"/>
      <c r="K801" s="71"/>
    </row>
    <row r="802" spans="9:11" x14ac:dyDescent="0.2">
      <c r="I802" s="71"/>
      <c r="J802" s="71"/>
      <c r="K802" s="71"/>
    </row>
    <row r="803" spans="9:11" x14ac:dyDescent="0.2">
      <c r="I803" s="71"/>
      <c r="J803" s="71"/>
      <c r="K803" s="71"/>
    </row>
    <row r="804" spans="9:11" x14ac:dyDescent="0.2">
      <c r="I804" s="71"/>
      <c r="J804" s="71"/>
      <c r="K804" s="71"/>
    </row>
    <row r="805" spans="9:11" x14ac:dyDescent="0.2">
      <c r="I805" s="71"/>
      <c r="J805" s="71"/>
      <c r="K805" s="71"/>
    </row>
    <row r="806" spans="9:11" x14ac:dyDescent="0.2">
      <c r="I806" s="71"/>
      <c r="J806" s="71"/>
      <c r="K806" s="71"/>
    </row>
    <row r="807" spans="9:11" x14ac:dyDescent="0.2">
      <c r="I807" s="71"/>
      <c r="J807" s="71"/>
      <c r="K807" s="71"/>
    </row>
    <row r="808" spans="9:11" x14ac:dyDescent="0.2">
      <c r="I808" s="71"/>
      <c r="J808" s="71"/>
      <c r="K808" s="71"/>
    </row>
    <row r="809" spans="9:11" x14ac:dyDescent="0.2">
      <c r="I809" s="71"/>
      <c r="J809" s="71"/>
      <c r="K809" s="71"/>
    </row>
    <row r="810" spans="9:11" x14ac:dyDescent="0.2">
      <c r="I810" s="71"/>
      <c r="J810" s="71"/>
      <c r="K810" s="71"/>
    </row>
    <row r="811" spans="9:11" x14ac:dyDescent="0.2">
      <c r="I811" s="71"/>
      <c r="J811" s="71"/>
      <c r="K811" s="71"/>
    </row>
    <row r="812" spans="9:11" x14ac:dyDescent="0.2">
      <c r="I812" s="71"/>
      <c r="J812" s="71"/>
      <c r="K812" s="71"/>
    </row>
    <row r="813" spans="9:11" x14ac:dyDescent="0.2">
      <c r="I813" s="71"/>
      <c r="J813" s="71"/>
      <c r="K813" s="71"/>
    </row>
    <row r="814" spans="9:11" x14ac:dyDescent="0.2">
      <c r="I814" s="71"/>
      <c r="J814" s="71"/>
      <c r="K814" s="71"/>
    </row>
    <row r="815" spans="9:11" x14ac:dyDescent="0.2">
      <c r="I815" s="71"/>
      <c r="J815" s="71"/>
      <c r="K815" s="71"/>
    </row>
    <row r="816" spans="9:11" x14ac:dyDescent="0.2">
      <c r="I816" s="71"/>
      <c r="J816" s="71"/>
      <c r="K816" s="71"/>
    </row>
    <row r="817" spans="9:11" x14ac:dyDescent="0.2">
      <c r="I817" s="71"/>
      <c r="J817" s="71"/>
      <c r="K817" s="71"/>
    </row>
    <row r="818" spans="9:11" x14ac:dyDescent="0.2">
      <c r="I818" s="71"/>
      <c r="J818" s="71"/>
      <c r="K818" s="71"/>
    </row>
    <row r="819" spans="9:11" x14ac:dyDescent="0.2">
      <c r="I819" s="71"/>
      <c r="J819" s="71"/>
      <c r="K819" s="71"/>
    </row>
    <row r="820" spans="9:11" x14ac:dyDescent="0.2">
      <c r="I820" s="71"/>
      <c r="J820" s="71"/>
      <c r="K820" s="71"/>
    </row>
    <row r="821" spans="9:11" x14ac:dyDescent="0.2">
      <c r="I821" s="71"/>
      <c r="J821" s="71"/>
      <c r="K821" s="71"/>
    </row>
    <row r="822" spans="9:11" x14ac:dyDescent="0.2">
      <c r="I822" s="71"/>
      <c r="J822" s="71"/>
      <c r="K822" s="71"/>
    </row>
    <row r="823" spans="9:11" x14ac:dyDescent="0.2">
      <c r="I823" s="71"/>
      <c r="J823" s="71"/>
      <c r="K823" s="71"/>
    </row>
    <row r="824" spans="9:11" x14ac:dyDescent="0.2">
      <c r="I824" s="71"/>
      <c r="J824" s="71"/>
      <c r="K824" s="71"/>
    </row>
    <row r="825" spans="9:11" x14ac:dyDescent="0.2">
      <c r="I825" s="71"/>
      <c r="J825" s="71"/>
      <c r="K825" s="71"/>
    </row>
    <row r="826" spans="9:11" x14ac:dyDescent="0.2">
      <c r="I826" s="71"/>
      <c r="J826" s="71"/>
      <c r="K826" s="71"/>
    </row>
    <row r="827" spans="9:11" x14ac:dyDescent="0.2">
      <c r="I827" s="71"/>
      <c r="J827" s="71"/>
      <c r="K827" s="71"/>
    </row>
    <row r="828" spans="9:11" x14ac:dyDescent="0.2">
      <c r="I828" s="71"/>
      <c r="J828" s="71"/>
      <c r="K828" s="71"/>
    </row>
    <row r="829" spans="9:11" x14ac:dyDescent="0.2">
      <c r="I829" s="71"/>
      <c r="J829" s="71"/>
      <c r="K829" s="71"/>
    </row>
    <row r="830" spans="9:11" x14ac:dyDescent="0.2">
      <c r="I830" s="71"/>
      <c r="J830" s="71"/>
      <c r="K830" s="71"/>
    </row>
    <row r="831" spans="9:11" x14ac:dyDescent="0.2">
      <c r="I831" s="71"/>
      <c r="J831" s="71"/>
      <c r="K831" s="71"/>
    </row>
    <row r="832" spans="9:11" x14ac:dyDescent="0.2">
      <c r="I832" s="71"/>
      <c r="J832" s="71"/>
      <c r="K832" s="71"/>
    </row>
    <row r="833" spans="9:11" x14ac:dyDescent="0.2">
      <c r="I833" s="71"/>
      <c r="J833" s="71"/>
      <c r="K833" s="71"/>
    </row>
    <row r="834" spans="9:11" x14ac:dyDescent="0.2">
      <c r="I834" s="71"/>
      <c r="J834" s="71"/>
      <c r="K834" s="71"/>
    </row>
    <row r="835" spans="9:11" x14ac:dyDescent="0.2">
      <c r="I835" s="71"/>
      <c r="J835" s="71"/>
      <c r="K835" s="71"/>
    </row>
    <row r="836" spans="9:11" x14ac:dyDescent="0.2">
      <c r="I836" s="71"/>
      <c r="J836" s="71"/>
      <c r="K836" s="71"/>
    </row>
    <row r="837" spans="9:11" x14ac:dyDescent="0.2">
      <c r="I837" s="71"/>
      <c r="J837" s="71"/>
      <c r="K837" s="71"/>
    </row>
    <row r="838" spans="9:11" x14ac:dyDescent="0.2">
      <c r="I838" s="71"/>
      <c r="J838" s="71"/>
      <c r="K838" s="71"/>
    </row>
    <row r="839" spans="9:11" x14ac:dyDescent="0.2">
      <c r="I839" s="71"/>
      <c r="J839" s="71"/>
      <c r="K839" s="71"/>
    </row>
    <row r="840" spans="9:11" x14ac:dyDescent="0.2">
      <c r="I840" s="71"/>
      <c r="J840" s="71"/>
      <c r="K840" s="71"/>
    </row>
    <row r="841" spans="9:11" x14ac:dyDescent="0.2">
      <c r="I841" s="71"/>
      <c r="J841" s="71"/>
      <c r="K841" s="71"/>
    </row>
    <row r="842" spans="9:11" x14ac:dyDescent="0.2">
      <c r="I842" s="71"/>
      <c r="J842" s="71"/>
      <c r="K842" s="71"/>
    </row>
    <row r="843" spans="9:11" x14ac:dyDescent="0.2">
      <c r="I843" s="71"/>
      <c r="J843" s="71"/>
      <c r="K843" s="71"/>
    </row>
    <row r="844" spans="9:11" x14ac:dyDescent="0.2">
      <c r="I844" s="71"/>
      <c r="J844" s="71"/>
      <c r="K844" s="71"/>
    </row>
    <row r="845" spans="9:11" x14ac:dyDescent="0.2">
      <c r="I845" s="71"/>
      <c r="J845" s="71"/>
      <c r="K845" s="71"/>
    </row>
    <row r="846" spans="9:11" x14ac:dyDescent="0.2">
      <c r="I846" s="71"/>
      <c r="J846" s="71"/>
      <c r="K846" s="71"/>
    </row>
    <row r="847" spans="9:11" x14ac:dyDescent="0.2">
      <c r="I847" s="71"/>
      <c r="J847" s="71"/>
      <c r="K847" s="71"/>
    </row>
    <row r="848" spans="9:11" x14ac:dyDescent="0.2">
      <c r="I848" s="71"/>
      <c r="J848" s="71"/>
      <c r="K848" s="71"/>
    </row>
    <row r="849" spans="9:11" x14ac:dyDescent="0.2">
      <c r="I849" s="71"/>
      <c r="J849" s="71"/>
      <c r="K849" s="71"/>
    </row>
    <row r="850" spans="9:11" x14ac:dyDescent="0.2">
      <c r="I850" s="71"/>
      <c r="J850" s="71"/>
      <c r="K850" s="71"/>
    </row>
    <row r="851" spans="9:11" x14ac:dyDescent="0.2">
      <c r="I851" s="71"/>
      <c r="J851" s="71"/>
      <c r="K851" s="71"/>
    </row>
    <row r="852" spans="9:11" x14ac:dyDescent="0.2">
      <c r="I852" s="71"/>
      <c r="J852" s="71"/>
      <c r="K852" s="71"/>
    </row>
    <row r="853" spans="9:11" x14ac:dyDescent="0.2">
      <c r="I853" s="71"/>
      <c r="J853" s="71"/>
      <c r="K853" s="71"/>
    </row>
    <row r="854" spans="9:11" x14ac:dyDescent="0.2">
      <c r="I854" s="71"/>
      <c r="J854" s="71"/>
      <c r="K854" s="71"/>
    </row>
    <row r="855" spans="9:11" x14ac:dyDescent="0.2">
      <c r="I855" s="71"/>
      <c r="J855" s="71"/>
      <c r="K855" s="71"/>
    </row>
    <row r="856" spans="9:11" x14ac:dyDescent="0.2">
      <c r="I856" s="71"/>
      <c r="J856" s="71"/>
      <c r="K856" s="71"/>
    </row>
    <row r="857" spans="9:11" x14ac:dyDescent="0.2">
      <c r="I857" s="71"/>
      <c r="J857" s="71"/>
      <c r="K857" s="71"/>
    </row>
    <row r="858" spans="9:11" x14ac:dyDescent="0.2">
      <c r="I858" s="71"/>
      <c r="J858" s="71"/>
      <c r="K858" s="71"/>
    </row>
    <row r="859" spans="9:11" x14ac:dyDescent="0.2">
      <c r="I859" s="71"/>
      <c r="J859" s="71"/>
      <c r="K859" s="71"/>
    </row>
    <row r="860" spans="9:11" x14ac:dyDescent="0.2">
      <c r="I860" s="71"/>
      <c r="J860" s="71"/>
      <c r="K860" s="71"/>
    </row>
    <row r="861" spans="9:11" x14ac:dyDescent="0.2">
      <c r="I861" s="71"/>
      <c r="J861" s="71"/>
      <c r="K861" s="71"/>
    </row>
    <row r="862" spans="9:11" x14ac:dyDescent="0.2">
      <c r="I862" s="71"/>
      <c r="J862" s="71"/>
      <c r="K862" s="71"/>
    </row>
    <row r="863" spans="9:11" x14ac:dyDescent="0.2">
      <c r="I863" s="71"/>
      <c r="J863" s="71"/>
      <c r="K863" s="71"/>
    </row>
    <row r="864" spans="9:11" x14ac:dyDescent="0.2">
      <c r="I864" s="71"/>
      <c r="J864" s="71"/>
      <c r="K864" s="71"/>
    </row>
    <row r="865" spans="9:11" x14ac:dyDescent="0.2">
      <c r="I865" s="71"/>
      <c r="J865" s="71"/>
      <c r="K865" s="71"/>
    </row>
    <row r="866" spans="9:11" x14ac:dyDescent="0.2">
      <c r="I866" s="71"/>
      <c r="J866" s="71"/>
      <c r="K866" s="71"/>
    </row>
    <row r="867" spans="9:11" x14ac:dyDescent="0.2">
      <c r="I867" s="71"/>
      <c r="J867" s="71"/>
      <c r="K867" s="71"/>
    </row>
    <row r="868" spans="9:11" x14ac:dyDescent="0.2">
      <c r="I868" s="71"/>
      <c r="J868" s="71"/>
      <c r="K868" s="71"/>
    </row>
    <row r="869" spans="9:11" x14ac:dyDescent="0.2">
      <c r="I869" s="71"/>
      <c r="J869" s="71"/>
      <c r="K869" s="71"/>
    </row>
    <row r="870" spans="9:11" x14ac:dyDescent="0.2">
      <c r="I870" s="71"/>
      <c r="J870" s="71"/>
      <c r="K870" s="71"/>
    </row>
    <row r="871" spans="9:11" x14ac:dyDescent="0.2">
      <c r="I871" s="71"/>
      <c r="J871" s="71"/>
      <c r="K871" s="71"/>
    </row>
    <row r="872" spans="9:11" x14ac:dyDescent="0.2">
      <c r="I872" s="71"/>
      <c r="J872" s="71"/>
      <c r="K872" s="71"/>
    </row>
    <row r="873" spans="9:11" x14ac:dyDescent="0.2">
      <c r="I873" s="71"/>
      <c r="J873" s="71"/>
      <c r="K873" s="71"/>
    </row>
    <row r="874" spans="9:11" x14ac:dyDescent="0.2">
      <c r="I874" s="71"/>
      <c r="J874" s="71"/>
      <c r="K874" s="71"/>
    </row>
    <row r="875" spans="9:11" x14ac:dyDescent="0.2">
      <c r="I875" s="71"/>
      <c r="J875" s="71"/>
      <c r="K875" s="71"/>
    </row>
    <row r="876" spans="9:11" x14ac:dyDescent="0.2">
      <c r="I876" s="71"/>
      <c r="J876" s="71"/>
      <c r="K876" s="71"/>
    </row>
    <row r="877" spans="9:11" x14ac:dyDescent="0.2">
      <c r="I877" s="71"/>
      <c r="J877" s="71"/>
      <c r="K877" s="71"/>
    </row>
    <row r="878" spans="9:11" x14ac:dyDescent="0.2">
      <c r="I878" s="71"/>
      <c r="J878" s="71"/>
      <c r="K878" s="71"/>
    </row>
    <row r="879" spans="9:11" x14ac:dyDescent="0.2">
      <c r="I879" s="71"/>
      <c r="J879" s="71"/>
      <c r="K879" s="71"/>
    </row>
    <row r="880" spans="9:11" x14ac:dyDescent="0.2">
      <c r="I880" s="71"/>
      <c r="J880" s="71"/>
      <c r="K880" s="71"/>
    </row>
    <row r="881" spans="9:11" x14ac:dyDescent="0.2">
      <c r="I881" s="71"/>
      <c r="J881" s="71"/>
      <c r="K881" s="71"/>
    </row>
    <row r="882" spans="9:11" x14ac:dyDescent="0.2">
      <c r="I882" s="71"/>
      <c r="J882" s="71"/>
      <c r="K882" s="71"/>
    </row>
    <row r="883" spans="9:11" x14ac:dyDescent="0.2">
      <c r="I883" s="71"/>
      <c r="J883" s="71"/>
      <c r="K883" s="71"/>
    </row>
    <row r="884" spans="9:11" x14ac:dyDescent="0.2">
      <c r="I884" s="71"/>
      <c r="J884" s="71"/>
      <c r="K884" s="71"/>
    </row>
    <row r="885" spans="9:11" x14ac:dyDescent="0.2">
      <c r="I885" s="71"/>
      <c r="J885" s="71"/>
      <c r="K885" s="71"/>
    </row>
    <row r="886" spans="9:11" x14ac:dyDescent="0.2">
      <c r="I886" s="71"/>
      <c r="J886" s="71"/>
      <c r="K886" s="71"/>
    </row>
    <row r="887" spans="9:11" x14ac:dyDescent="0.2">
      <c r="I887" s="71"/>
      <c r="J887" s="71"/>
      <c r="K887" s="71"/>
    </row>
    <row r="888" spans="9:11" x14ac:dyDescent="0.2">
      <c r="I888" s="71"/>
      <c r="J888" s="71"/>
      <c r="K888" s="71"/>
    </row>
    <row r="889" spans="9:11" x14ac:dyDescent="0.2">
      <c r="I889" s="71"/>
      <c r="J889" s="71"/>
      <c r="K889" s="71"/>
    </row>
    <row r="890" spans="9:11" x14ac:dyDescent="0.2">
      <c r="I890" s="71"/>
      <c r="J890" s="71"/>
      <c r="K890" s="71"/>
    </row>
    <row r="891" spans="9:11" x14ac:dyDescent="0.2">
      <c r="I891" s="71"/>
      <c r="J891" s="71"/>
      <c r="K891" s="71"/>
    </row>
    <row r="892" spans="9:11" x14ac:dyDescent="0.2">
      <c r="I892" s="71"/>
      <c r="J892" s="71"/>
      <c r="K892" s="71"/>
    </row>
    <row r="893" spans="9:11" x14ac:dyDescent="0.2">
      <c r="I893" s="71"/>
      <c r="J893" s="71"/>
      <c r="K893" s="71"/>
    </row>
    <row r="894" spans="9:11" x14ac:dyDescent="0.2">
      <c r="I894" s="71"/>
      <c r="J894" s="71"/>
      <c r="K894" s="71"/>
    </row>
    <row r="895" spans="9:11" x14ac:dyDescent="0.2">
      <c r="I895" s="71"/>
      <c r="J895" s="71"/>
      <c r="K895" s="71"/>
    </row>
    <row r="896" spans="9:11" x14ac:dyDescent="0.2">
      <c r="I896" s="71"/>
      <c r="J896" s="71"/>
      <c r="K896" s="71"/>
    </row>
    <row r="897" spans="9:11" x14ac:dyDescent="0.2">
      <c r="I897" s="71"/>
      <c r="J897" s="71"/>
      <c r="K897" s="71"/>
    </row>
    <row r="898" spans="9:11" x14ac:dyDescent="0.2">
      <c r="I898" s="71"/>
      <c r="J898" s="71"/>
      <c r="K898" s="71"/>
    </row>
    <row r="899" spans="9:11" x14ac:dyDescent="0.2">
      <c r="I899" s="71"/>
      <c r="J899" s="71"/>
      <c r="K899" s="71"/>
    </row>
    <row r="900" spans="9:11" x14ac:dyDescent="0.2">
      <c r="I900" s="71"/>
      <c r="J900" s="71"/>
      <c r="K900" s="71"/>
    </row>
    <row r="901" spans="9:11" x14ac:dyDescent="0.2">
      <c r="I901" s="71"/>
      <c r="J901" s="71"/>
      <c r="K901" s="71"/>
    </row>
    <row r="902" spans="9:11" x14ac:dyDescent="0.2">
      <c r="I902" s="71"/>
      <c r="J902" s="71"/>
      <c r="K902" s="71"/>
    </row>
    <row r="903" spans="9:11" x14ac:dyDescent="0.2">
      <c r="I903" s="71"/>
      <c r="J903" s="71"/>
      <c r="K903" s="71"/>
    </row>
    <row r="904" spans="9:11" x14ac:dyDescent="0.2">
      <c r="I904" s="71"/>
      <c r="J904" s="71"/>
      <c r="K904" s="71"/>
    </row>
    <row r="905" spans="9:11" x14ac:dyDescent="0.2">
      <c r="I905" s="71"/>
      <c r="J905" s="71"/>
      <c r="K905" s="71"/>
    </row>
    <row r="906" spans="9:11" x14ac:dyDescent="0.2">
      <c r="I906" s="71"/>
      <c r="J906" s="71"/>
      <c r="K906" s="71"/>
    </row>
    <row r="907" spans="9:11" x14ac:dyDescent="0.2">
      <c r="I907" s="71"/>
      <c r="J907" s="71"/>
      <c r="K907" s="71"/>
    </row>
    <row r="908" spans="9:11" x14ac:dyDescent="0.2">
      <c r="I908" s="71"/>
      <c r="J908" s="71"/>
      <c r="K908" s="71"/>
    </row>
    <row r="909" spans="9:11" x14ac:dyDescent="0.2">
      <c r="I909" s="71"/>
      <c r="J909" s="71"/>
      <c r="K909" s="71"/>
    </row>
    <row r="910" spans="9:11" x14ac:dyDescent="0.2">
      <c r="I910" s="71"/>
      <c r="J910" s="71"/>
      <c r="K910" s="71"/>
    </row>
    <row r="911" spans="9:11" x14ac:dyDescent="0.2">
      <c r="I911" s="71"/>
      <c r="J911" s="71"/>
      <c r="K911" s="71"/>
    </row>
    <row r="912" spans="9:11" x14ac:dyDescent="0.2">
      <c r="I912" s="71"/>
      <c r="J912" s="71"/>
      <c r="K912" s="71"/>
    </row>
    <row r="913" spans="9:11" x14ac:dyDescent="0.2">
      <c r="I913" s="71"/>
      <c r="J913" s="71"/>
      <c r="K913" s="71"/>
    </row>
    <row r="914" spans="9:11" x14ac:dyDescent="0.2">
      <c r="I914" s="71"/>
      <c r="J914" s="71"/>
      <c r="K914" s="71"/>
    </row>
    <row r="915" spans="9:11" x14ac:dyDescent="0.2">
      <c r="I915" s="71"/>
      <c r="J915" s="71"/>
      <c r="K915" s="71"/>
    </row>
    <row r="916" spans="9:11" x14ac:dyDescent="0.2">
      <c r="I916" s="71"/>
      <c r="J916" s="71"/>
      <c r="K916" s="71"/>
    </row>
    <row r="917" spans="9:11" x14ac:dyDescent="0.2">
      <c r="I917" s="71"/>
      <c r="J917" s="71"/>
      <c r="K917" s="71"/>
    </row>
    <row r="918" spans="9:11" x14ac:dyDescent="0.2">
      <c r="I918" s="71"/>
      <c r="J918" s="71"/>
      <c r="K918" s="71"/>
    </row>
    <row r="919" spans="9:11" x14ac:dyDescent="0.2">
      <c r="I919" s="71"/>
      <c r="J919" s="71"/>
      <c r="K919" s="71"/>
    </row>
    <row r="920" spans="9:11" x14ac:dyDescent="0.2">
      <c r="I920" s="71"/>
      <c r="J920" s="71"/>
      <c r="K920" s="71"/>
    </row>
    <row r="921" spans="9:11" x14ac:dyDescent="0.2">
      <c r="I921" s="71"/>
      <c r="J921" s="71"/>
      <c r="K921" s="71"/>
    </row>
    <row r="922" spans="9:11" x14ac:dyDescent="0.2">
      <c r="I922" s="71"/>
      <c r="J922" s="71"/>
      <c r="K922" s="71"/>
    </row>
    <row r="923" spans="9:11" x14ac:dyDescent="0.2">
      <c r="I923" s="71"/>
      <c r="J923" s="71"/>
      <c r="K923" s="71"/>
    </row>
    <row r="924" spans="9:11" x14ac:dyDescent="0.2">
      <c r="I924" s="71"/>
      <c r="J924" s="71"/>
      <c r="K924" s="71"/>
    </row>
    <row r="925" spans="9:11" x14ac:dyDescent="0.2">
      <c r="I925" s="71"/>
      <c r="J925" s="71"/>
      <c r="K925" s="71"/>
    </row>
    <row r="926" spans="9:11" x14ac:dyDescent="0.2">
      <c r="I926" s="71"/>
      <c r="J926" s="71"/>
      <c r="K926" s="71"/>
    </row>
    <row r="927" spans="9:11" x14ac:dyDescent="0.2">
      <c r="I927" s="71"/>
      <c r="J927" s="71"/>
      <c r="K927" s="71"/>
    </row>
    <row r="928" spans="9:11" x14ac:dyDescent="0.2">
      <c r="I928" s="71"/>
      <c r="J928" s="71"/>
      <c r="K928" s="71"/>
    </row>
    <row r="929" spans="9:11" x14ac:dyDescent="0.2">
      <c r="I929" s="71"/>
      <c r="J929" s="71"/>
      <c r="K929" s="71"/>
    </row>
    <row r="930" spans="9:11" x14ac:dyDescent="0.2">
      <c r="I930" s="71"/>
      <c r="J930" s="71"/>
      <c r="K930" s="71"/>
    </row>
    <row r="931" spans="9:11" x14ac:dyDescent="0.2">
      <c r="I931" s="71"/>
      <c r="J931" s="71"/>
      <c r="K931" s="71"/>
    </row>
    <row r="932" spans="9:11" x14ac:dyDescent="0.2">
      <c r="I932" s="71"/>
      <c r="J932" s="71"/>
      <c r="K932" s="71"/>
    </row>
    <row r="933" spans="9:11" x14ac:dyDescent="0.2">
      <c r="I933" s="71"/>
      <c r="J933" s="71"/>
      <c r="K933" s="71"/>
    </row>
    <row r="934" spans="9:11" x14ac:dyDescent="0.2">
      <c r="I934" s="71"/>
      <c r="J934" s="71"/>
      <c r="K934" s="71"/>
    </row>
    <row r="935" spans="9:11" x14ac:dyDescent="0.2">
      <c r="I935" s="71"/>
      <c r="J935" s="71"/>
      <c r="K935" s="71"/>
    </row>
    <row r="936" spans="9:11" x14ac:dyDescent="0.2">
      <c r="I936" s="71"/>
      <c r="J936" s="71"/>
      <c r="K936" s="71"/>
    </row>
    <row r="937" spans="9:11" x14ac:dyDescent="0.2">
      <c r="I937" s="71"/>
      <c r="J937" s="71"/>
      <c r="K937" s="71"/>
    </row>
    <row r="938" spans="9:11" x14ac:dyDescent="0.2">
      <c r="I938" s="71"/>
      <c r="J938" s="71"/>
      <c r="K938" s="71"/>
    </row>
    <row r="939" spans="9:11" x14ac:dyDescent="0.2">
      <c r="I939" s="71"/>
      <c r="J939" s="71"/>
      <c r="K939" s="71"/>
    </row>
    <row r="940" spans="9:11" x14ac:dyDescent="0.2">
      <c r="I940" s="71"/>
      <c r="J940" s="71"/>
      <c r="K940" s="71"/>
    </row>
    <row r="941" spans="9:11" x14ac:dyDescent="0.2">
      <c r="I941" s="71"/>
      <c r="J941" s="71"/>
      <c r="K941" s="71"/>
    </row>
    <row r="942" spans="9:11" x14ac:dyDescent="0.2">
      <c r="I942" s="71"/>
      <c r="J942" s="71"/>
      <c r="K942" s="71"/>
    </row>
    <row r="943" spans="9:11" x14ac:dyDescent="0.2">
      <c r="I943" s="71"/>
      <c r="J943" s="71"/>
      <c r="K943" s="71"/>
    </row>
    <row r="944" spans="9:11" x14ac:dyDescent="0.2">
      <c r="I944" s="71"/>
      <c r="J944" s="71"/>
      <c r="K944" s="71"/>
    </row>
    <row r="945" spans="9:11" x14ac:dyDescent="0.2">
      <c r="I945" s="71"/>
      <c r="J945" s="71"/>
      <c r="K945" s="71"/>
    </row>
    <row r="946" spans="9:11" x14ac:dyDescent="0.2">
      <c r="I946" s="71"/>
      <c r="J946" s="71"/>
      <c r="K946" s="71"/>
    </row>
    <row r="947" spans="9:11" x14ac:dyDescent="0.2">
      <c r="I947" s="71"/>
      <c r="J947" s="71"/>
      <c r="K947" s="71"/>
    </row>
    <row r="948" spans="9:11" x14ac:dyDescent="0.2">
      <c r="I948" s="71"/>
      <c r="J948" s="71"/>
      <c r="K948" s="71"/>
    </row>
    <row r="949" spans="9:11" x14ac:dyDescent="0.2">
      <c r="I949" s="71"/>
      <c r="J949" s="71"/>
      <c r="K949" s="71"/>
    </row>
    <row r="950" spans="9:11" x14ac:dyDescent="0.2">
      <c r="I950" s="71"/>
      <c r="J950" s="71"/>
      <c r="K950" s="71"/>
    </row>
    <row r="951" spans="9:11" x14ac:dyDescent="0.2">
      <c r="I951" s="71"/>
      <c r="J951" s="71"/>
      <c r="K951" s="71"/>
    </row>
    <row r="952" spans="9:11" x14ac:dyDescent="0.2">
      <c r="I952" s="71"/>
      <c r="J952" s="71"/>
      <c r="K952" s="71"/>
    </row>
    <row r="953" spans="9:11" x14ac:dyDescent="0.2">
      <c r="I953" s="71"/>
      <c r="J953" s="71"/>
      <c r="K953" s="71"/>
    </row>
    <row r="954" spans="9:11" x14ac:dyDescent="0.2">
      <c r="I954" s="71"/>
      <c r="J954" s="71"/>
      <c r="K954" s="71"/>
    </row>
    <row r="955" spans="9:11" x14ac:dyDescent="0.2">
      <c r="I955" s="71"/>
      <c r="J955" s="71"/>
      <c r="K955" s="71"/>
    </row>
    <row r="956" spans="9:11" x14ac:dyDescent="0.2">
      <c r="I956" s="71"/>
      <c r="J956" s="71"/>
      <c r="K956" s="71"/>
    </row>
    <row r="957" spans="9:11" x14ac:dyDescent="0.2">
      <c r="I957" s="71"/>
      <c r="J957" s="71"/>
      <c r="K957" s="71"/>
    </row>
    <row r="958" spans="9:11" x14ac:dyDescent="0.2">
      <c r="I958" s="71"/>
      <c r="J958" s="71"/>
      <c r="K958" s="71"/>
    </row>
    <row r="959" spans="9:11" x14ac:dyDescent="0.2">
      <c r="I959" s="71"/>
      <c r="J959" s="71"/>
      <c r="K959" s="71"/>
    </row>
    <row r="960" spans="9:11" x14ac:dyDescent="0.2">
      <c r="I960" s="71"/>
      <c r="J960" s="71"/>
      <c r="K960" s="71"/>
    </row>
    <row r="961" spans="9:11" x14ac:dyDescent="0.2">
      <c r="I961" s="71"/>
      <c r="J961" s="71"/>
      <c r="K961" s="71"/>
    </row>
    <row r="962" spans="9:11" x14ac:dyDescent="0.2">
      <c r="I962" s="71"/>
      <c r="J962" s="71"/>
      <c r="K962" s="71"/>
    </row>
    <row r="963" spans="9:11" x14ac:dyDescent="0.2">
      <c r="I963" s="71"/>
      <c r="J963" s="71"/>
      <c r="K963" s="71"/>
    </row>
    <row r="964" spans="9:11" x14ac:dyDescent="0.2">
      <c r="I964" s="71"/>
      <c r="J964" s="71"/>
      <c r="K964" s="71"/>
    </row>
    <row r="965" spans="9:11" x14ac:dyDescent="0.2">
      <c r="I965" s="71"/>
      <c r="J965" s="71"/>
      <c r="K965" s="71"/>
    </row>
    <row r="966" spans="9:11" x14ac:dyDescent="0.2">
      <c r="I966" s="71"/>
      <c r="J966" s="71"/>
      <c r="K966" s="71"/>
    </row>
    <row r="967" spans="9:11" x14ac:dyDescent="0.2">
      <c r="I967" s="71"/>
      <c r="J967" s="71"/>
      <c r="K967" s="71"/>
    </row>
    <row r="968" spans="9:11" x14ac:dyDescent="0.2">
      <c r="I968" s="71"/>
      <c r="J968" s="71"/>
      <c r="K968" s="71"/>
    </row>
    <row r="969" spans="9:11" x14ac:dyDescent="0.2">
      <c r="I969" s="71"/>
      <c r="J969" s="71"/>
      <c r="K969" s="71"/>
    </row>
    <row r="970" spans="9:11" x14ac:dyDescent="0.2">
      <c r="I970" s="71"/>
      <c r="J970" s="71"/>
      <c r="K970" s="71"/>
    </row>
    <row r="971" spans="9:11" x14ac:dyDescent="0.2">
      <c r="I971" s="71"/>
      <c r="J971" s="71"/>
      <c r="K971" s="71"/>
    </row>
    <row r="972" spans="9:11" x14ac:dyDescent="0.2">
      <c r="I972" s="71"/>
      <c r="J972" s="71"/>
      <c r="K972" s="71"/>
    </row>
    <row r="973" spans="9:11" x14ac:dyDescent="0.2">
      <c r="I973" s="71"/>
      <c r="J973" s="71"/>
      <c r="K973" s="71"/>
    </row>
    <row r="974" spans="9:11" x14ac:dyDescent="0.2">
      <c r="I974" s="71"/>
      <c r="J974" s="71"/>
      <c r="K974" s="71"/>
    </row>
    <row r="975" spans="9:11" x14ac:dyDescent="0.2">
      <c r="I975" s="71"/>
      <c r="J975" s="71"/>
      <c r="K975" s="71"/>
    </row>
    <row r="976" spans="9:11" x14ac:dyDescent="0.2">
      <c r="I976" s="71"/>
      <c r="J976" s="71"/>
      <c r="K976" s="71"/>
    </row>
    <row r="977" spans="9:11" x14ac:dyDescent="0.2">
      <c r="I977" s="71"/>
      <c r="J977" s="71"/>
      <c r="K977" s="71"/>
    </row>
    <row r="978" spans="9:11" x14ac:dyDescent="0.2">
      <c r="I978" s="71"/>
      <c r="J978" s="71"/>
      <c r="K978" s="71"/>
    </row>
    <row r="979" spans="9:11" x14ac:dyDescent="0.2">
      <c r="I979" s="71"/>
      <c r="J979" s="71"/>
      <c r="K979" s="71"/>
    </row>
    <row r="980" spans="9:11" x14ac:dyDescent="0.2">
      <c r="I980" s="71"/>
      <c r="J980" s="71"/>
      <c r="K980" s="71"/>
    </row>
    <row r="981" spans="9:11" x14ac:dyDescent="0.2">
      <c r="I981" s="71"/>
      <c r="J981" s="71"/>
      <c r="K981" s="71"/>
    </row>
    <row r="982" spans="9:11" x14ac:dyDescent="0.2">
      <c r="I982" s="71"/>
      <c r="J982" s="71"/>
      <c r="K982" s="71"/>
    </row>
    <row r="983" spans="9:11" x14ac:dyDescent="0.2">
      <c r="I983" s="71"/>
      <c r="J983" s="71"/>
      <c r="K983" s="71"/>
    </row>
    <row r="984" spans="9:11" x14ac:dyDescent="0.2">
      <c r="I984" s="71"/>
      <c r="J984" s="71"/>
      <c r="K984" s="71"/>
    </row>
    <row r="985" spans="9:11" x14ac:dyDescent="0.2">
      <c r="I985" s="71"/>
      <c r="J985" s="71"/>
      <c r="K985" s="71"/>
    </row>
    <row r="986" spans="9:11" x14ac:dyDescent="0.2">
      <c r="I986" s="71"/>
      <c r="J986" s="71"/>
      <c r="K986" s="71"/>
    </row>
    <row r="987" spans="9:11" x14ac:dyDescent="0.2">
      <c r="I987" s="71"/>
      <c r="J987" s="71"/>
      <c r="K987" s="71"/>
    </row>
    <row r="988" spans="9:11" x14ac:dyDescent="0.2">
      <c r="I988" s="71"/>
      <c r="J988" s="71"/>
      <c r="K988" s="71"/>
    </row>
    <row r="989" spans="9:11" x14ac:dyDescent="0.2">
      <c r="I989" s="71"/>
      <c r="J989" s="71"/>
      <c r="K989" s="71"/>
    </row>
    <row r="990" spans="9:11" x14ac:dyDescent="0.2">
      <c r="I990" s="71"/>
      <c r="J990" s="71"/>
      <c r="K990" s="71"/>
    </row>
    <row r="991" spans="9:11" x14ac:dyDescent="0.2">
      <c r="I991" s="71"/>
      <c r="J991" s="71"/>
      <c r="K991" s="71"/>
    </row>
    <row r="992" spans="9:11" x14ac:dyDescent="0.2">
      <c r="I992" s="71"/>
      <c r="J992" s="71"/>
      <c r="K992" s="71"/>
    </row>
    <row r="993" spans="9:11" x14ac:dyDescent="0.2">
      <c r="I993" s="71"/>
      <c r="J993" s="71"/>
      <c r="K993" s="71"/>
    </row>
    <row r="994" spans="9:11" x14ac:dyDescent="0.2">
      <c r="I994" s="71"/>
      <c r="J994" s="71"/>
      <c r="K994" s="71"/>
    </row>
    <row r="995" spans="9:11" x14ac:dyDescent="0.2">
      <c r="I995" s="71"/>
      <c r="J995" s="71"/>
      <c r="K995" s="71"/>
    </row>
    <row r="996" spans="9:11" x14ac:dyDescent="0.2">
      <c r="I996" s="71"/>
      <c r="J996" s="71"/>
      <c r="K996" s="71"/>
    </row>
  </sheetData>
  <mergeCells count="3">
    <mergeCell ref="A1:E1"/>
    <mergeCell ref="A3:M3"/>
    <mergeCell ref="A2:N2"/>
  </mergeCells>
  <printOptions horizontalCentered="1" verticalCentered="1"/>
  <pageMargins left="0.39370078740157483" right="0.39370078740157483" top="0.98425196850393704" bottom="0.98425196850393704" header="0" footer="0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69" customWidth="1"/>
    <col min="2" max="3" width="5.85546875" style="69" hidden="1" customWidth="1"/>
    <col min="4" max="4" width="8.7109375" style="69" hidden="1" customWidth="1"/>
    <col min="5" max="13" width="8.7109375" style="69" customWidth="1"/>
    <col min="14" max="16" width="5.85546875" style="69" customWidth="1"/>
    <col min="17" max="16384" width="11.42578125" style="69"/>
  </cols>
  <sheetData>
    <row r="1" spans="1:14" s="137" customFormat="1" x14ac:dyDescent="0.2">
      <c r="A1" s="106" t="s">
        <v>67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4" s="137" customFormat="1" ht="28.5" customHeight="1" x14ac:dyDescent="0.2">
      <c r="A2" s="320" t="s">
        <v>66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04"/>
    </row>
    <row r="3" spans="1:14" s="137" customFormat="1" ht="12.75" customHeight="1" x14ac:dyDescent="0.2">
      <c r="A3" s="319" t="s">
        <v>23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</row>
    <row r="4" spans="1:14" s="180" customFormat="1" ht="13.5" x14ac:dyDescent="0.2">
      <c r="A4" s="199" t="s">
        <v>49</v>
      </c>
      <c r="B4" s="198">
        <v>2000</v>
      </c>
      <c r="C4" s="198">
        <v>2001</v>
      </c>
      <c r="D4" s="198">
        <v>2002</v>
      </c>
      <c r="E4" s="198">
        <v>2003</v>
      </c>
      <c r="F4" s="197" t="s">
        <v>45</v>
      </c>
      <c r="G4" s="197">
        <v>2005</v>
      </c>
      <c r="H4" s="197" t="s">
        <v>37</v>
      </c>
      <c r="I4" s="197">
        <v>2007</v>
      </c>
      <c r="J4" s="197">
        <v>2008</v>
      </c>
      <c r="K4" s="197">
        <v>2009</v>
      </c>
      <c r="L4" s="197">
        <v>2010</v>
      </c>
      <c r="M4" s="197">
        <v>2011</v>
      </c>
      <c r="N4" s="197" t="s">
        <v>36</v>
      </c>
    </row>
    <row r="5" spans="1:14" s="70" customFormat="1" ht="8.25" customHeight="1" x14ac:dyDescent="0.2">
      <c r="A5" s="196"/>
      <c r="B5" s="195"/>
      <c r="C5" s="195"/>
      <c r="D5" s="195"/>
      <c r="E5" s="195"/>
      <c r="F5" s="195"/>
      <c r="G5" s="195"/>
      <c r="H5" s="195"/>
      <c r="I5" s="195"/>
      <c r="J5" s="195"/>
      <c r="K5" s="194"/>
      <c r="L5" s="194"/>
      <c r="M5" s="194"/>
      <c r="N5" s="193"/>
    </row>
    <row r="6" spans="1:14" s="70" customFormat="1" x14ac:dyDescent="0.2">
      <c r="A6" s="192" t="s">
        <v>18</v>
      </c>
      <c r="B6" s="191">
        <f t="shared" ref="B6:J6" si="0">SUM(B9:B33)</f>
        <v>1258</v>
      </c>
      <c r="C6" s="191">
        <f t="shared" si="0"/>
        <v>1624</v>
      </c>
      <c r="D6" s="191">
        <f t="shared" si="0"/>
        <v>779</v>
      </c>
      <c r="E6" s="191">
        <f t="shared" si="0"/>
        <v>637</v>
      </c>
      <c r="F6" s="191">
        <f t="shared" si="0"/>
        <v>1330</v>
      </c>
      <c r="G6" s="191">
        <f t="shared" si="0"/>
        <v>1436</v>
      </c>
      <c r="H6" s="191">
        <f t="shared" si="0"/>
        <v>1528</v>
      </c>
      <c r="I6" s="191">
        <f t="shared" si="0"/>
        <v>1032</v>
      </c>
      <c r="J6" s="191">
        <f t="shared" si="0"/>
        <v>887</v>
      </c>
      <c r="K6" s="191">
        <f>+K9+K12+K15+K18+K21+K24+K27+K30+K33</f>
        <v>980</v>
      </c>
      <c r="L6" s="191">
        <f>+L9+L12+L15+L18+L21+L24+L27+L30+L33</f>
        <v>1013</v>
      </c>
      <c r="M6" s="191">
        <f>+M9+M12+M15+M18+M21+M24+M27+M30+M33</f>
        <v>1327</v>
      </c>
      <c r="N6" s="190">
        <v>1090</v>
      </c>
    </row>
    <row r="7" spans="1:14" s="170" customFormat="1" x14ac:dyDescent="0.2">
      <c r="A7" s="179" t="s">
        <v>56</v>
      </c>
      <c r="B7" s="189"/>
      <c r="C7" s="189"/>
      <c r="D7" s="189"/>
      <c r="E7" s="189"/>
      <c r="F7" s="189"/>
      <c r="G7" s="189"/>
      <c r="H7" s="189"/>
      <c r="I7" s="189"/>
      <c r="J7" s="189"/>
      <c r="K7" s="186"/>
      <c r="L7" s="186"/>
      <c r="M7" s="188">
        <f>+M10+M13+M16+M19+M22+M25+M28+M31+M34</f>
        <v>717</v>
      </c>
      <c r="N7" s="187">
        <v>481</v>
      </c>
    </row>
    <row r="8" spans="1:14" s="70" customFormat="1" x14ac:dyDescent="0.2">
      <c r="A8" s="179" t="s">
        <v>55</v>
      </c>
      <c r="B8" s="95"/>
      <c r="C8" s="95"/>
      <c r="D8" s="95"/>
      <c r="E8" s="95"/>
      <c r="F8" s="85"/>
      <c r="G8" s="85"/>
      <c r="H8" s="178"/>
      <c r="I8" s="178"/>
      <c r="J8" s="178"/>
      <c r="K8" s="177"/>
      <c r="L8" s="177"/>
      <c r="M8" s="186">
        <f>+M11+M14+M17+M20+M23+M26+M29+M32+M35</f>
        <v>610</v>
      </c>
      <c r="N8" s="187">
        <v>609</v>
      </c>
    </row>
    <row r="9" spans="1:14" s="180" customFormat="1" x14ac:dyDescent="0.2">
      <c r="A9" s="185" t="s">
        <v>65</v>
      </c>
      <c r="B9" s="95">
        <v>2</v>
      </c>
      <c r="C9" s="95">
        <v>2</v>
      </c>
      <c r="D9" s="95">
        <v>1</v>
      </c>
      <c r="E9" s="95">
        <v>0</v>
      </c>
      <c r="F9" s="95">
        <v>2</v>
      </c>
      <c r="G9" s="95">
        <v>3</v>
      </c>
      <c r="H9" s="183">
        <v>3</v>
      </c>
      <c r="I9" s="183">
        <v>3</v>
      </c>
      <c r="J9" s="183">
        <v>1</v>
      </c>
      <c r="K9" s="182">
        <v>3</v>
      </c>
      <c r="L9" s="182">
        <v>4</v>
      </c>
      <c r="M9" s="182">
        <v>5</v>
      </c>
      <c r="N9" s="181">
        <v>3</v>
      </c>
    </row>
    <row r="10" spans="1:14" s="70" customFormat="1" x14ac:dyDescent="0.2">
      <c r="A10" s="179" t="s">
        <v>56</v>
      </c>
      <c r="B10" s="85"/>
      <c r="C10" s="85"/>
      <c r="D10" s="85"/>
      <c r="E10" s="85"/>
      <c r="F10" s="85"/>
      <c r="G10" s="85"/>
      <c r="H10" s="178"/>
      <c r="I10" s="178"/>
      <c r="J10" s="178"/>
      <c r="K10" s="177"/>
      <c r="L10" s="177"/>
      <c r="M10" s="186">
        <v>1</v>
      </c>
      <c r="N10" s="176">
        <v>2</v>
      </c>
    </row>
    <row r="11" spans="1:14" s="70" customFormat="1" x14ac:dyDescent="0.2">
      <c r="A11" s="179" t="s">
        <v>55</v>
      </c>
      <c r="B11" s="85"/>
      <c r="C11" s="85"/>
      <c r="D11" s="85"/>
      <c r="E11" s="85"/>
      <c r="F11" s="85"/>
      <c r="G11" s="85"/>
      <c r="H11" s="178"/>
      <c r="I11" s="178"/>
      <c r="J11" s="178"/>
      <c r="K11" s="177"/>
      <c r="L11" s="177"/>
      <c r="M11" s="177">
        <v>4</v>
      </c>
      <c r="N11" s="176">
        <v>1</v>
      </c>
    </row>
    <row r="12" spans="1:14" s="180" customFormat="1" x14ac:dyDescent="0.2">
      <c r="A12" s="185" t="s">
        <v>64</v>
      </c>
      <c r="B12" s="95">
        <v>69</v>
      </c>
      <c r="C12" s="95">
        <v>137</v>
      </c>
      <c r="D12" s="95">
        <v>190</v>
      </c>
      <c r="E12" s="95">
        <v>241</v>
      </c>
      <c r="F12" s="95">
        <v>315</v>
      </c>
      <c r="G12" s="95">
        <v>285</v>
      </c>
      <c r="H12" s="183">
        <v>301</v>
      </c>
      <c r="I12" s="183">
        <v>274</v>
      </c>
      <c r="J12" s="183">
        <v>205</v>
      </c>
      <c r="K12" s="182">
        <v>225</v>
      </c>
      <c r="L12" s="182">
        <v>230</v>
      </c>
      <c r="M12" s="182">
        <f>+M13+M14</f>
        <v>250</v>
      </c>
      <c r="N12" s="181">
        <v>456</v>
      </c>
    </row>
    <row r="13" spans="1:14" s="70" customFormat="1" x14ac:dyDescent="0.2">
      <c r="A13" s="179" t="s">
        <v>56</v>
      </c>
      <c r="B13" s="85"/>
      <c r="C13" s="85"/>
      <c r="D13" s="85"/>
      <c r="E13" s="85"/>
      <c r="F13" s="85"/>
      <c r="G13" s="85"/>
      <c r="H13" s="178"/>
      <c r="I13" s="178"/>
      <c r="J13" s="178"/>
      <c r="K13" s="177"/>
      <c r="L13" s="177"/>
      <c r="M13" s="177">
        <v>119</v>
      </c>
      <c r="N13" s="176">
        <v>204</v>
      </c>
    </row>
    <row r="14" spans="1:14" s="70" customFormat="1" x14ac:dyDescent="0.2">
      <c r="A14" s="179" t="s">
        <v>55</v>
      </c>
      <c r="B14" s="85"/>
      <c r="C14" s="85"/>
      <c r="D14" s="85"/>
      <c r="E14" s="85"/>
      <c r="F14" s="85"/>
      <c r="G14" s="85"/>
      <c r="H14" s="178"/>
      <c r="I14" s="178"/>
      <c r="J14" s="178"/>
      <c r="K14" s="177"/>
      <c r="L14" s="177"/>
      <c r="M14" s="177">
        <v>131</v>
      </c>
      <c r="N14" s="176">
        <v>252</v>
      </c>
    </row>
    <row r="15" spans="1:14" s="180" customFormat="1" x14ac:dyDescent="0.2">
      <c r="A15" s="185" t="s">
        <v>63</v>
      </c>
      <c r="B15" s="95">
        <v>666</v>
      </c>
      <c r="C15" s="95">
        <v>939</v>
      </c>
      <c r="D15" s="95">
        <v>360</v>
      </c>
      <c r="E15" s="95">
        <v>188</v>
      </c>
      <c r="F15" s="95">
        <v>208</v>
      </c>
      <c r="G15" s="95">
        <v>225</v>
      </c>
      <c r="H15" s="183">
        <v>293</v>
      </c>
      <c r="I15" s="183">
        <v>263</v>
      </c>
      <c r="J15" s="183">
        <v>208</v>
      </c>
      <c r="K15" s="182">
        <v>244</v>
      </c>
      <c r="L15" s="182">
        <v>250</v>
      </c>
      <c r="M15" s="182">
        <f>+M16+M17</f>
        <v>394</v>
      </c>
      <c r="N15" s="181">
        <v>86</v>
      </c>
    </row>
    <row r="16" spans="1:14" s="70" customFormat="1" x14ac:dyDescent="0.2">
      <c r="A16" s="179" t="s">
        <v>56</v>
      </c>
      <c r="B16" s="85"/>
      <c r="C16" s="85"/>
      <c r="D16" s="85"/>
      <c r="E16" s="85"/>
      <c r="F16" s="85"/>
      <c r="G16" s="85"/>
      <c r="H16" s="178"/>
      <c r="I16" s="178"/>
      <c r="J16" s="178"/>
      <c r="K16" s="177"/>
      <c r="L16" s="177"/>
      <c r="M16" s="177">
        <v>180</v>
      </c>
      <c r="N16" s="176">
        <v>47</v>
      </c>
    </row>
    <row r="17" spans="1:14" s="70" customFormat="1" x14ac:dyDescent="0.2">
      <c r="A17" s="179" t="s">
        <v>55</v>
      </c>
      <c r="B17" s="85"/>
      <c r="C17" s="85"/>
      <c r="D17" s="85"/>
      <c r="E17" s="85"/>
      <c r="F17" s="85"/>
      <c r="G17" s="85"/>
      <c r="H17" s="178"/>
      <c r="I17" s="178"/>
      <c r="J17" s="178"/>
      <c r="K17" s="177"/>
      <c r="L17" s="177"/>
      <c r="M17" s="177">
        <v>214</v>
      </c>
      <c r="N17" s="176">
        <v>39</v>
      </c>
    </row>
    <row r="18" spans="1:14" s="180" customFormat="1" x14ac:dyDescent="0.2">
      <c r="A18" s="185" t="s">
        <v>62</v>
      </c>
      <c r="B18" s="95">
        <v>3</v>
      </c>
      <c r="C18" s="95">
        <v>27</v>
      </c>
      <c r="D18" s="95">
        <v>27</v>
      </c>
      <c r="E18" s="95">
        <v>31</v>
      </c>
      <c r="F18" s="95">
        <v>16</v>
      </c>
      <c r="G18" s="95">
        <v>20</v>
      </c>
      <c r="H18" s="183">
        <v>35</v>
      </c>
      <c r="I18" s="183">
        <v>4</v>
      </c>
      <c r="J18" s="183">
        <v>10</v>
      </c>
      <c r="K18" s="182">
        <v>11</v>
      </c>
      <c r="L18" s="182">
        <v>11</v>
      </c>
      <c r="M18" s="182">
        <f>+M19+M20</f>
        <v>12</v>
      </c>
      <c r="N18" s="181">
        <v>29</v>
      </c>
    </row>
    <row r="19" spans="1:14" s="70" customFormat="1" x14ac:dyDescent="0.2">
      <c r="A19" s="179" t="s">
        <v>56</v>
      </c>
      <c r="B19" s="85"/>
      <c r="C19" s="85"/>
      <c r="D19" s="85"/>
      <c r="E19" s="85"/>
      <c r="F19" s="85"/>
      <c r="G19" s="85"/>
      <c r="H19" s="178"/>
      <c r="I19" s="178"/>
      <c r="J19" s="178"/>
      <c r="K19" s="177"/>
      <c r="L19" s="177"/>
      <c r="M19" s="177">
        <v>3</v>
      </c>
      <c r="N19" s="176">
        <v>19</v>
      </c>
    </row>
    <row r="20" spans="1:14" s="70" customFormat="1" x14ac:dyDescent="0.2">
      <c r="A20" s="179" t="s">
        <v>55</v>
      </c>
      <c r="B20" s="85"/>
      <c r="C20" s="85"/>
      <c r="D20" s="85"/>
      <c r="E20" s="85"/>
      <c r="F20" s="85"/>
      <c r="G20" s="85"/>
      <c r="H20" s="178"/>
      <c r="I20" s="178"/>
      <c r="J20" s="178"/>
      <c r="K20" s="177"/>
      <c r="L20" s="177"/>
      <c r="M20" s="177">
        <v>9</v>
      </c>
      <c r="N20" s="176">
        <v>10</v>
      </c>
    </row>
    <row r="21" spans="1:14" s="180" customFormat="1" x14ac:dyDescent="0.2">
      <c r="A21" s="185" t="s">
        <v>61</v>
      </c>
      <c r="B21" s="95">
        <v>5</v>
      </c>
      <c r="C21" s="95">
        <v>0</v>
      </c>
      <c r="D21" s="95">
        <v>4</v>
      </c>
      <c r="E21" s="95">
        <v>6</v>
      </c>
      <c r="F21" s="95">
        <v>7</v>
      </c>
      <c r="G21" s="95">
        <v>7</v>
      </c>
      <c r="H21" s="183">
        <v>9</v>
      </c>
      <c r="I21" s="183">
        <v>11</v>
      </c>
      <c r="J21" s="183">
        <v>10</v>
      </c>
      <c r="K21" s="182">
        <v>8</v>
      </c>
      <c r="L21" s="182">
        <v>8</v>
      </c>
      <c r="M21" s="182">
        <v>7</v>
      </c>
      <c r="N21" s="181">
        <v>9</v>
      </c>
    </row>
    <row r="22" spans="1:14" s="70" customFormat="1" x14ac:dyDescent="0.2">
      <c r="A22" s="179" t="s">
        <v>56</v>
      </c>
      <c r="B22" s="85"/>
      <c r="C22" s="85"/>
      <c r="D22" s="85"/>
      <c r="E22" s="85"/>
      <c r="F22" s="85"/>
      <c r="G22" s="85"/>
      <c r="H22" s="178"/>
      <c r="I22" s="178"/>
      <c r="J22" s="178"/>
      <c r="K22" s="177"/>
      <c r="L22" s="177"/>
      <c r="M22" s="177">
        <v>5</v>
      </c>
      <c r="N22" s="176">
        <v>5</v>
      </c>
    </row>
    <row r="23" spans="1:14" s="70" customFormat="1" x14ac:dyDescent="0.2">
      <c r="A23" s="179" t="s">
        <v>55</v>
      </c>
      <c r="B23" s="85"/>
      <c r="C23" s="85"/>
      <c r="D23" s="85"/>
      <c r="E23" s="85"/>
      <c r="F23" s="85"/>
      <c r="G23" s="85"/>
      <c r="H23" s="178"/>
      <c r="I23" s="178"/>
      <c r="J23" s="178"/>
      <c r="K23" s="177"/>
      <c r="L23" s="177"/>
      <c r="M23" s="177">
        <v>2</v>
      </c>
      <c r="N23" s="176">
        <v>4</v>
      </c>
    </row>
    <row r="24" spans="1:14" s="180" customFormat="1" x14ac:dyDescent="0.2">
      <c r="A24" s="184" t="s">
        <v>60</v>
      </c>
      <c r="B24" s="95">
        <v>11</v>
      </c>
      <c r="C24" s="95">
        <v>17</v>
      </c>
      <c r="D24" s="95">
        <v>4</v>
      </c>
      <c r="E24" s="95">
        <v>5</v>
      </c>
      <c r="F24" s="95">
        <v>5</v>
      </c>
      <c r="G24" s="95">
        <v>10</v>
      </c>
      <c r="H24" s="183">
        <v>15</v>
      </c>
      <c r="I24" s="183">
        <v>5</v>
      </c>
      <c r="J24" s="183">
        <v>5</v>
      </c>
      <c r="K24" s="182">
        <v>10</v>
      </c>
      <c r="L24" s="182">
        <v>15</v>
      </c>
      <c r="M24" s="182">
        <v>28</v>
      </c>
      <c r="N24" s="181">
        <v>27</v>
      </c>
    </row>
    <row r="25" spans="1:14" s="70" customFormat="1" x14ac:dyDescent="0.2">
      <c r="A25" s="179" t="s">
        <v>56</v>
      </c>
      <c r="B25" s="85"/>
      <c r="C25" s="85"/>
      <c r="D25" s="85"/>
      <c r="E25" s="85"/>
      <c r="F25" s="85"/>
      <c r="G25" s="85"/>
      <c r="H25" s="178"/>
      <c r="I25" s="178"/>
      <c r="J25" s="178"/>
      <c r="K25" s="177"/>
      <c r="L25" s="177"/>
      <c r="M25" s="177">
        <v>13</v>
      </c>
      <c r="N25" s="176">
        <v>12</v>
      </c>
    </row>
    <row r="26" spans="1:14" s="70" customFormat="1" x14ac:dyDescent="0.2">
      <c r="A26" s="179" t="s">
        <v>55</v>
      </c>
      <c r="B26" s="85"/>
      <c r="C26" s="85"/>
      <c r="D26" s="85"/>
      <c r="E26" s="85"/>
      <c r="F26" s="85"/>
      <c r="G26" s="85"/>
      <c r="H26" s="178"/>
      <c r="I26" s="178"/>
      <c r="J26" s="178"/>
      <c r="K26" s="177"/>
      <c r="L26" s="177"/>
      <c r="M26" s="177">
        <v>15</v>
      </c>
      <c r="N26" s="176">
        <v>15</v>
      </c>
    </row>
    <row r="27" spans="1:14" s="180" customFormat="1" x14ac:dyDescent="0.2">
      <c r="A27" s="184" t="s">
        <v>59</v>
      </c>
      <c r="B27" s="95">
        <v>410</v>
      </c>
      <c r="C27" s="95">
        <v>410</v>
      </c>
      <c r="D27" s="95">
        <v>100</v>
      </c>
      <c r="E27" s="95">
        <v>85</v>
      </c>
      <c r="F27" s="95">
        <v>598</v>
      </c>
      <c r="G27" s="95">
        <v>742</v>
      </c>
      <c r="H27" s="183">
        <v>750</v>
      </c>
      <c r="I27" s="183">
        <v>356</v>
      </c>
      <c r="J27" s="183">
        <v>318</v>
      </c>
      <c r="K27" s="182">
        <v>345</v>
      </c>
      <c r="L27" s="182">
        <v>360</v>
      </c>
      <c r="M27" s="182">
        <v>494</v>
      </c>
      <c r="N27" s="181">
        <v>370</v>
      </c>
    </row>
    <row r="28" spans="1:14" s="70" customFormat="1" x14ac:dyDescent="0.2">
      <c r="A28" s="179" t="s">
        <v>56</v>
      </c>
      <c r="B28" s="85"/>
      <c r="C28" s="85"/>
      <c r="D28" s="85"/>
      <c r="E28" s="85"/>
      <c r="F28" s="85"/>
      <c r="G28" s="85"/>
      <c r="H28" s="178"/>
      <c r="I28" s="178"/>
      <c r="J28" s="178"/>
      <c r="K28" s="177"/>
      <c r="L28" s="177"/>
      <c r="M28" s="177">
        <v>322</v>
      </c>
      <c r="N28" s="176">
        <v>151</v>
      </c>
    </row>
    <row r="29" spans="1:14" s="70" customFormat="1" x14ac:dyDescent="0.2">
      <c r="A29" s="179" t="s">
        <v>55</v>
      </c>
      <c r="B29" s="85"/>
      <c r="C29" s="85"/>
      <c r="D29" s="85"/>
      <c r="E29" s="85"/>
      <c r="F29" s="85"/>
      <c r="G29" s="85"/>
      <c r="H29" s="178"/>
      <c r="I29" s="178"/>
      <c r="J29" s="178"/>
      <c r="K29" s="177"/>
      <c r="L29" s="177"/>
      <c r="M29" s="177">
        <v>172</v>
      </c>
      <c r="N29" s="176">
        <v>219</v>
      </c>
    </row>
    <row r="30" spans="1:14" s="180" customFormat="1" x14ac:dyDescent="0.2">
      <c r="A30" s="184" t="s">
        <v>58</v>
      </c>
      <c r="B30" s="95">
        <v>91</v>
      </c>
      <c r="C30" s="95">
        <v>91</v>
      </c>
      <c r="D30" s="95">
        <v>60</v>
      </c>
      <c r="E30" s="95">
        <v>34</v>
      </c>
      <c r="F30" s="95">
        <v>126</v>
      </c>
      <c r="G30" s="95">
        <v>132</v>
      </c>
      <c r="H30" s="183">
        <v>110</v>
      </c>
      <c r="I30" s="183">
        <v>91</v>
      </c>
      <c r="J30" s="183">
        <v>98</v>
      </c>
      <c r="K30" s="182">
        <v>99</v>
      </c>
      <c r="L30" s="182">
        <v>99</v>
      </c>
      <c r="M30" s="182">
        <v>96</v>
      </c>
      <c r="N30" s="181">
        <v>65</v>
      </c>
    </row>
    <row r="31" spans="1:14" s="70" customFormat="1" x14ac:dyDescent="0.2">
      <c r="A31" s="179" t="s">
        <v>56</v>
      </c>
      <c r="B31" s="85"/>
      <c r="C31" s="85"/>
      <c r="D31" s="85"/>
      <c r="E31" s="85"/>
      <c r="F31" s="85"/>
      <c r="G31" s="85"/>
      <c r="H31" s="178"/>
      <c r="I31" s="178"/>
      <c r="J31" s="178"/>
      <c r="K31" s="177"/>
      <c r="L31" s="177"/>
      <c r="M31" s="177">
        <v>53</v>
      </c>
      <c r="N31" s="176">
        <v>23</v>
      </c>
    </row>
    <row r="32" spans="1:14" s="70" customFormat="1" x14ac:dyDescent="0.2">
      <c r="A32" s="179" t="s">
        <v>55</v>
      </c>
      <c r="B32" s="85"/>
      <c r="C32" s="85"/>
      <c r="D32" s="85"/>
      <c r="E32" s="85"/>
      <c r="F32" s="85"/>
      <c r="G32" s="85"/>
      <c r="H32" s="178"/>
      <c r="I32" s="178"/>
      <c r="J32" s="178"/>
      <c r="K32" s="177"/>
      <c r="L32" s="177"/>
      <c r="M32" s="177">
        <v>43</v>
      </c>
      <c r="N32" s="176">
        <v>42</v>
      </c>
    </row>
    <row r="33" spans="1:14" s="180" customFormat="1" x14ac:dyDescent="0.2">
      <c r="A33" s="184" t="s">
        <v>57</v>
      </c>
      <c r="B33" s="95">
        <v>1</v>
      </c>
      <c r="C33" s="95">
        <v>1</v>
      </c>
      <c r="D33" s="95">
        <v>33</v>
      </c>
      <c r="E33" s="95">
        <v>47</v>
      </c>
      <c r="F33" s="95">
        <v>53</v>
      </c>
      <c r="G33" s="95">
        <v>12</v>
      </c>
      <c r="H33" s="183">
        <v>12</v>
      </c>
      <c r="I33" s="183">
        <v>25</v>
      </c>
      <c r="J33" s="183">
        <v>32</v>
      </c>
      <c r="K33" s="182">
        <v>35</v>
      </c>
      <c r="L33" s="182">
        <v>36</v>
      </c>
      <c r="M33" s="182">
        <v>41</v>
      </c>
      <c r="N33" s="181">
        <v>45</v>
      </c>
    </row>
    <row r="34" spans="1:14" s="70" customFormat="1" x14ac:dyDescent="0.2">
      <c r="A34" s="179" t="s">
        <v>56</v>
      </c>
      <c r="B34" s="85"/>
      <c r="C34" s="85"/>
      <c r="D34" s="85"/>
      <c r="E34" s="85"/>
      <c r="F34" s="85"/>
      <c r="G34" s="85"/>
      <c r="H34" s="178"/>
      <c r="I34" s="178"/>
      <c r="J34" s="178"/>
      <c r="K34" s="177"/>
      <c r="L34" s="177"/>
      <c r="M34" s="177">
        <v>21</v>
      </c>
      <c r="N34" s="176">
        <v>18</v>
      </c>
    </row>
    <row r="35" spans="1:14" s="70" customFormat="1" x14ac:dyDescent="0.2">
      <c r="A35" s="175" t="s">
        <v>55</v>
      </c>
      <c r="B35" s="174"/>
      <c r="C35" s="174"/>
      <c r="D35" s="174"/>
      <c r="E35" s="174"/>
      <c r="F35" s="174"/>
      <c r="G35" s="174"/>
      <c r="H35" s="174"/>
      <c r="I35" s="174"/>
      <c r="J35" s="78"/>
      <c r="K35" s="173"/>
      <c r="L35" s="173"/>
      <c r="M35" s="173">
        <v>20</v>
      </c>
      <c r="N35" s="172">
        <v>27</v>
      </c>
    </row>
    <row r="36" spans="1:14" s="70" customFormat="1" x14ac:dyDescent="0.2">
      <c r="A36" s="74" t="s">
        <v>5</v>
      </c>
      <c r="B36" s="76"/>
      <c r="C36" s="76"/>
      <c r="D36" s="76"/>
      <c r="E36" s="171"/>
      <c r="F36" s="74"/>
      <c r="G36" s="74"/>
      <c r="H36" s="74"/>
      <c r="I36" s="74"/>
      <c r="J36" s="73"/>
    </row>
    <row r="37" spans="1:14" s="70" customFormat="1" x14ac:dyDescent="0.2">
      <c r="A37" s="75" t="s">
        <v>4</v>
      </c>
      <c r="B37" s="76"/>
      <c r="C37" s="76"/>
      <c r="D37" s="76"/>
      <c r="E37" s="74"/>
      <c r="F37" s="74"/>
      <c r="G37" s="74"/>
      <c r="H37" s="74"/>
      <c r="I37" s="74"/>
      <c r="J37" s="73"/>
    </row>
    <row r="38" spans="1:14" s="70" customFormat="1" x14ac:dyDescent="0.2">
      <c r="A38" s="75" t="s">
        <v>54</v>
      </c>
      <c r="B38" s="74"/>
      <c r="C38" s="74"/>
      <c r="D38" s="74"/>
      <c r="E38" s="74"/>
      <c r="F38" s="74"/>
      <c r="G38" s="72"/>
      <c r="H38" s="72"/>
      <c r="I38" s="72"/>
    </row>
    <row r="39" spans="1:14" s="70" customFormat="1" x14ac:dyDescent="0.2">
      <c r="A39" s="75" t="s">
        <v>28</v>
      </c>
      <c r="B39" s="74"/>
      <c r="C39" s="74"/>
      <c r="D39" s="74"/>
      <c r="E39" s="74"/>
      <c r="F39" s="74"/>
      <c r="G39" s="74"/>
      <c r="H39" s="74"/>
      <c r="I39" s="74"/>
      <c r="J39" s="73"/>
    </row>
    <row r="40" spans="1:14" s="70" customFormat="1" x14ac:dyDescent="0.2">
      <c r="A40" s="75" t="s">
        <v>27</v>
      </c>
      <c r="B40" s="74"/>
      <c r="C40" s="74"/>
      <c r="D40" s="74"/>
      <c r="E40" s="74"/>
      <c r="F40" s="74"/>
      <c r="G40" s="74"/>
      <c r="H40" s="74"/>
      <c r="I40" s="74"/>
      <c r="J40" s="73"/>
    </row>
    <row r="42" spans="1:14" s="70" customFormat="1" x14ac:dyDescent="0.2">
      <c r="A42" s="170"/>
      <c r="B42" s="170"/>
      <c r="C42" s="170"/>
      <c r="D42" s="170"/>
      <c r="E42" s="170"/>
      <c r="F42" s="170"/>
      <c r="G42" s="170"/>
      <c r="H42" s="170"/>
      <c r="I42" s="170"/>
    </row>
    <row r="43" spans="1:14" s="70" customFormat="1" x14ac:dyDescent="0.2">
      <c r="A43" s="137"/>
      <c r="I43" s="69"/>
    </row>
    <row r="44" spans="1:14" s="70" customFormat="1" x14ac:dyDescent="0.2">
      <c r="I44" s="69"/>
    </row>
    <row r="47" spans="1:14" x14ac:dyDescent="0.2">
      <c r="H47" s="169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6:S87"/>
  <sheetViews>
    <sheetView topLeftCell="A73" zoomScale="115" zoomScaleNormal="115" workbookViewId="0">
      <selection activeCell="S94" sqref="S94"/>
    </sheetView>
  </sheetViews>
  <sheetFormatPr baseColWidth="10" defaultRowHeight="15" x14ac:dyDescent="0.25"/>
  <cols>
    <col min="1" max="1" width="66.85546875" bestFit="1" customWidth="1"/>
    <col min="3" max="3" width="21" bestFit="1" customWidth="1"/>
    <col min="4" max="11" width="0" hidden="1" customWidth="1"/>
    <col min="12" max="12" width="21" hidden="1" customWidth="1"/>
    <col min="13" max="13" width="14.5703125" hidden="1" customWidth="1"/>
    <col min="14" max="16" width="0" hidden="1" customWidth="1"/>
    <col min="18" max="18" width="14" bestFit="1" customWidth="1"/>
    <col min="19" max="19" width="75" bestFit="1" customWidth="1"/>
  </cols>
  <sheetData>
    <row r="6" spans="1:13" ht="15.75" thickBot="1" x14ac:dyDescent="0.3">
      <c r="A6" s="211" t="s">
        <v>80</v>
      </c>
      <c r="B6" s="212" t="s">
        <v>81</v>
      </c>
      <c r="C6" t="s">
        <v>103</v>
      </c>
      <c r="L6" s="228" t="s">
        <v>104</v>
      </c>
      <c r="M6" t="s">
        <v>106</v>
      </c>
    </row>
    <row r="7" spans="1:13" ht="15.75" thickTop="1" x14ac:dyDescent="0.25">
      <c r="A7" s="213" t="s">
        <v>82</v>
      </c>
      <c r="B7" s="214">
        <v>3847</v>
      </c>
      <c r="C7" s="222" t="s">
        <v>74</v>
      </c>
      <c r="L7" s="229" t="s">
        <v>76</v>
      </c>
      <c r="M7">
        <v>307</v>
      </c>
    </row>
    <row r="8" spans="1:13" x14ac:dyDescent="0.25">
      <c r="A8" s="215" t="s">
        <v>83</v>
      </c>
      <c r="B8" s="216">
        <v>2662</v>
      </c>
      <c r="C8" s="227" t="s">
        <v>70</v>
      </c>
      <c r="L8" s="229" t="s">
        <v>75</v>
      </c>
      <c r="M8">
        <v>668</v>
      </c>
    </row>
    <row r="9" spans="1:13" x14ac:dyDescent="0.25">
      <c r="A9" s="217" t="s">
        <v>84</v>
      </c>
      <c r="B9" s="218">
        <v>2517</v>
      </c>
      <c r="C9" s="221" t="s">
        <v>71</v>
      </c>
      <c r="L9" s="229" t="s">
        <v>72</v>
      </c>
      <c r="M9">
        <v>1405</v>
      </c>
    </row>
    <row r="10" spans="1:13" x14ac:dyDescent="0.25">
      <c r="A10" s="215" t="s">
        <v>85</v>
      </c>
      <c r="B10" s="216">
        <v>1821</v>
      </c>
      <c r="C10" s="221" t="s">
        <v>71</v>
      </c>
      <c r="L10" s="229" t="s">
        <v>73</v>
      </c>
      <c r="M10">
        <v>622</v>
      </c>
    </row>
    <row r="11" spans="1:13" x14ac:dyDescent="0.25">
      <c r="A11" s="217" t="s">
        <v>86</v>
      </c>
      <c r="B11" s="218">
        <v>1405</v>
      </c>
      <c r="C11" s="224" t="s">
        <v>72</v>
      </c>
      <c r="L11" s="229" t="s">
        <v>70</v>
      </c>
      <c r="M11">
        <v>2662</v>
      </c>
    </row>
    <row r="12" spans="1:13" x14ac:dyDescent="0.25">
      <c r="A12" s="217" t="s">
        <v>87</v>
      </c>
      <c r="B12" s="218">
        <v>905</v>
      </c>
      <c r="C12" t="s">
        <v>68</v>
      </c>
      <c r="L12" s="229" t="s">
        <v>74</v>
      </c>
      <c r="M12">
        <v>3847</v>
      </c>
    </row>
    <row r="13" spans="1:13" x14ac:dyDescent="0.25">
      <c r="A13" s="215" t="s">
        <v>88</v>
      </c>
      <c r="B13" s="216">
        <v>668</v>
      </c>
      <c r="C13" s="225" t="s">
        <v>75</v>
      </c>
      <c r="L13" s="229" t="s">
        <v>71</v>
      </c>
      <c r="M13">
        <v>4338</v>
      </c>
    </row>
    <row r="14" spans="1:13" ht="15.75" thickBot="1" x14ac:dyDescent="0.3">
      <c r="A14" s="217" t="s">
        <v>89</v>
      </c>
      <c r="B14" s="218">
        <v>622</v>
      </c>
      <c r="C14" s="226" t="s">
        <v>73</v>
      </c>
      <c r="L14" s="229" t="s">
        <v>68</v>
      </c>
      <c r="M14">
        <v>4519</v>
      </c>
    </row>
    <row r="15" spans="1:13" ht="15.75" thickTop="1" x14ac:dyDescent="0.25">
      <c r="A15" s="213" t="s">
        <v>90</v>
      </c>
      <c r="B15" s="214">
        <v>498</v>
      </c>
      <c r="C15" t="s">
        <v>68</v>
      </c>
      <c r="L15" s="229" t="s">
        <v>105</v>
      </c>
      <c r="M15">
        <v>18368</v>
      </c>
    </row>
    <row r="16" spans="1:13" x14ac:dyDescent="0.25">
      <c r="A16" s="215" t="s">
        <v>91</v>
      </c>
      <c r="B16" s="216">
        <v>324</v>
      </c>
      <c r="C16" t="s">
        <v>68</v>
      </c>
    </row>
    <row r="17" spans="1:19" x14ac:dyDescent="0.25">
      <c r="A17" s="217" t="s">
        <v>92</v>
      </c>
      <c r="B17" s="218">
        <v>307</v>
      </c>
      <c r="C17" s="223" t="s">
        <v>76</v>
      </c>
    </row>
    <row r="18" spans="1:19" x14ac:dyDescent="0.25">
      <c r="A18" s="215" t="s">
        <v>93</v>
      </c>
      <c r="B18" s="216">
        <v>228</v>
      </c>
      <c r="C18" t="s">
        <v>68</v>
      </c>
    </row>
    <row r="19" spans="1:19" x14ac:dyDescent="0.25">
      <c r="A19" s="217" t="s">
        <v>94</v>
      </c>
      <c r="B19" s="218">
        <v>212</v>
      </c>
      <c r="C19" t="s">
        <v>68</v>
      </c>
    </row>
    <row r="20" spans="1:19" x14ac:dyDescent="0.25">
      <c r="A20" s="215" t="s">
        <v>95</v>
      </c>
      <c r="B20" s="216">
        <v>204</v>
      </c>
      <c r="C20" t="s">
        <v>68</v>
      </c>
    </row>
    <row r="21" spans="1:19" x14ac:dyDescent="0.25">
      <c r="A21" s="217" t="s">
        <v>96</v>
      </c>
      <c r="B21" s="218">
        <v>197</v>
      </c>
      <c r="C21" t="s">
        <v>68</v>
      </c>
    </row>
    <row r="22" spans="1:19" x14ac:dyDescent="0.25">
      <c r="A22" s="215" t="s">
        <v>97</v>
      </c>
      <c r="B22" s="216">
        <v>184</v>
      </c>
      <c r="C22" t="s">
        <v>68</v>
      </c>
      <c r="S22" t="s">
        <v>18</v>
      </c>
    </row>
    <row r="23" spans="1:19" ht="15.75" thickBot="1" x14ac:dyDescent="0.3">
      <c r="A23" s="217" t="s">
        <v>98</v>
      </c>
      <c r="B23" s="218">
        <v>172</v>
      </c>
      <c r="C23" t="s">
        <v>68</v>
      </c>
      <c r="S23" s="227" t="s">
        <v>70</v>
      </c>
    </row>
    <row r="24" spans="1:19" ht="15.75" thickTop="1" x14ac:dyDescent="0.25">
      <c r="A24" s="213" t="s">
        <v>99</v>
      </c>
      <c r="B24" s="214">
        <v>133</v>
      </c>
      <c r="C24" t="s">
        <v>68</v>
      </c>
      <c r="S24" s="221" t="s">
        <v>71</v>
      </c>
    </row>
    <row r="25" spans="1:19" x14ac:dyDescent="0.25">
      <c r="A25" s="215" t="s">
        <v>100</v>
      </c>
      <c r="B25" s="216">
        <v>104</v>
      </c>
      <c r="C25" t="s">
        <v>68</v>
      </c>
      <c r="S25" s="224" t="s">
        <v>72</v>
      </c>
    </row>
    <row r="26" spans="1:19" x14ac:dyDescent="0.25">
      <c r="A26" s="217" t="s">
        <v>101</v>
      </c>
      <c r="B26" s="218">
        <v>101</v>
      </c>
      <c r="C26" t="s">
        <v>68</v>
      </c>
      <c r="S26" s="226" t="s">
        <v>73</v>
      </c>
    </row>
    <row r="27" spans="1:19" x14ac:dyDescent="0.25">
      <c r="A27" s="215" t="s">
        <v>102</v>
      </c>
      <c r="B27" s="216">
        <v>1257</v>
      </c>
      <c r="C27" t="s">
        <v>68</v>
      </c>
      <c r="S27" s="222" t="s">
        <v>74</v>
      </c>
    </row>
    <row r="28" spans="1:19" x14ac:dyDescent="0.25">
      <c r="A28" s="219" t="s">
        <v>81</v>
      </c>
      <c r="B28" s="220">
        <v>18368</v>
      </c>
      <c r="S28" s="225" t="s">
        <v>75</v>
      </c>
    </row>
    <row r="29" spans="1:19" x14ac:dyDescent="0.25">
      <c r="S29" s="223" t="s">
        <v>76</v>
      </c>
    </row>
    <row r="30" spans="1:19" x14ac:dyDescent="0.25">
      <c r="S30" t="s">
        <v>68</v>
      </c>
    </row>
    <row r="36" spans="1:19" ht="15.75" thickBot="1" x14ac:dyDescent="0.3">
      <c r="A36" s="241" t="s">
        <v>107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60"/>
    </row>
    <row r="37" spans="1:19" ht="15.75" thickBot="1" x14ac:dyDescent="0.3">
      <c r="A37" s="230" t="s">
        <v>108</v>
      </c>
      <c r="B37" s="242" t="s">
        <v>109</v>
      </c>
      <c r="C37" s="242" t="s">
        <v>110</v>
      </c>
      <c r="D37" s="243"/>
      <c r="E37" s="242" t="s">
        <v>111</v>
      </c>
      <c r="F37" s="243"/>
      <c r="G37" s="242" t="s">
        <v>112</v>
      </c>
      <c r="H37" s="243"/>
      <c r="I37" s="242" t="s">
        <v>113</v>
      </c>
      <c r="J37" s="243"/>
      <c r="K37" s="242" t="s">
        <v>114</v>
      </c>
      <c r="L37" s="243"/>
      <c r="M37" s="242" t="s">
        <v>115</v>
      </c>
      <c r="N37" s="243"/>
      <c r="O37" s="231" t="s">
        <v>116</v>
      </c>
      <c r="P37" s="231" t="s">
        <v>117</v>
      </c>
      <c r="Q37" s="231" t="s">
        <v>81</v>
      </c>
    </row>
    <row r="38" spans="1:19" ht="15.75" thickBot="1" x14ac:dyDescent="0.3">
      <c r="A38" s="232" t="s">
        <v>82</v>
      </c>
      <c r="B38" s="244">
        <v>570</v>
      </c>
      <c r="C38" s="244">
        <v>419</v>
      </c>
      <c r="D38" s="245"/>
      <c r="E38" s="244">
        <v>1885</v>
      </c>
      <c r="F38" s="245"/>
      <c r="G38" s="244">
        <v>84</v>
      </c>
      <c r="H38" s="245"/>
      <c r="I38" s="244">
        <v>133</v>
      </c>
      <c r="J38" s="245"/>
      <c r="K38" s="244">
        <v>133</v>
      </c>
      <c r="L38" s="245"/>
      <c r="M38" s="244">
        <v>153</v>
      </c>
      <c r="N38" s="245"/>
      <c r="O38" s="233">
        <v>282</v>
      </c>
      <c r="P38" s="233">
        <v>92</v>
      </c>
      <c r="Q38" s="233">
        <v>3751</v>
      </c>
      <c r="S38" s="222" t="s">
        <v>74</v>
      </c>
    </row>
    <row r="39" spans="1:19" ht="15.75" thickBot="1" x14ac:dyDescent="0.3">
      <c r="A39" s="232" t="s">
        <v>83</v>
      </c>
      <c r="B39" s="244">
        <v>708</v>
      </c>
      <c r="C39" s="244">
        <v>700</v>
      </c>
      <c r="D39" s="245"/>
      <c r="E39" s="244">
        <v>1130</v>
      </c>
      <c r="F39" s="245"/>
      <c r="G39" s="244">
        <v>110</v>
      </c>
      <c r="H39" s="245"/>
      <c r="I39" s="244">
        <v>127</v>
      </c>
      <c r="J39" s="245"/>
      <c r="K39" s="244">
        <v>112</v>
      </c>
      <c r="L39" s="245"/>
      <c r="M39" s="244">
        <v>125</v>
      </c>
      <c r="N39" s="245"/>
      <c r="O39" s="233">
        <v>163</v>
      </c>
      <c r="P39" s="233">
        <v>66</v>
      </c>
      <c r="Q39" s="233">
        <v>3241</v>
      </c>
      <c r="S39" s="227" t="s">
        <v>70</v>
      </c>
    </row>
    <row r="40" spans="1:19" ht="15.75" thickBot="1" x14ac:dyDescent="0.3">
      <c r="A40" s="232" t="s">
        <v>118</v>
      </c>
      <c r="B40" s="244">
        <v>471</v>
      </c>
      <c r="C40" s="244">
        <v>532</v>
      </c>
      <c r="D40" s="245"/>
      <c r="E40" s="244">
        <v>1106</v>
      </c>
      <c r="F40" s="245"/>
      <c r="G40" s="244">
        <v>140</v>
      </c>
      <c r="H40" s="245"/>
      <c r="I40" s="244">
        <v>116</v>
      </c>
      <c r="J40" s="245"/>
      <c r="K40" s="244">
        <v>129</v>
      </c>
      <c r="L40" s="245"/>
      <c r="M40" s="244">
        <v>244</v>
      </c>
      <c r="N40" s="245"/>
      <c r="O40" s="233">
        <v>157</v>
      </c>
      <c r="P40" s="233">
        <v>88</v>
      </c>
      <c r="Q40" s="233">
        <v>2983</v>
      </c>
      <c r="S40" s="221" t="s">
        <v>71</v>
      </c>
    </row>
    <row r="41" spans="1:19" ht="15.75" thickBot="1" x14ac:dyDescent="0.3">
      <c r="A41" s="232" t="s">
        <v>86</v>
      </c>
      <c r="B41" s="244">
        <v>407</v>
      </c>
      <c r="C41" s="244">
        <v>224</v>
      </c>
      <c r="D41" s="245"/>
      <c r="E41" s="244">
        <v>330</v>
      </c>
      <c r="F41" s="245"/>
      <c r="G41" s="244">
        <v>68</v>
      </c>
      <c r="H41" s="245"/>
      <c r="I41" s="244">
        <v>113</v>
      </c>
      <c r="J41" s="245"/>
      <c r="K41" s="244">
        <v>76</v>
      </c>
      <c r="L41" s="245"/>
      <c r="M41" s="244">
        <v>42</v>
      </c>
      <c r="N41" s="245"/>
      <c r="O41" s="233">
        <v>42</v>
      </c>
      <c r="P41" s="233">
        <v>34</v>
      </c>
      <c r="Q41" s="233">
        <v>1336</v>
      </c>
      <c r="S41" s="224" t="s">
        <v>72</v>
      </c>
    </row>
    <row r="42" spans="1:19" ht="15.75" thickBot="1" x14ac:dyDescent="0.3">
      <c r="A42" s="232" t="s">
        <v>119</v>
      </c>
      <c r="B42" s="244">
        <v>208</v>
      </c>
      <c r="C42" s="244">
        <v>225</v>
      </c>
      <c r="D42" s="245"/>
      <c r="E42" s="244">
        <v>187</v>
      </c>
      <c r="F42" s="245"/>
      <c r="G42" s="244">
        <v>27</v>
      </c>
      <c r="H42" s="245"/>
      <c r="I42" s="244">
        <v>23</v>
      </c>
      <c r="J42" s="245"/>
      <c r="K42" s="244">
        <v>55</v>
      </c>
      <c r="L42" s="245"/>
      <c r="M42" s="244">
        <v>38</v>
      </c>
      <c r="N42" s="245"/>
      <c r="O42" s="233">
        <v>34</v>
      </c>
      <c r="P42" s="233">
        <v>8</v>
      </c>
      <c r="Q42" s="233">
        <v>805</v>
      </c>
      <c r="S42" t="s">
        <v>68</v>
      </c>
    </row>
    <row r="43" spans="1:19" ht="15.75" thickBot="1" x14ac:dyDescent="0.3">
      <c r="A43" s="232" t="s">
        <v>89</v>
      </c>
      <c r="B43" s="244">
        <v>194</v>
      </c>
      <c r="C43" s="244">
        <v>150</v>
      </c>
      <c r="D43" s="245"/>
      <c r="E43" s="244">
        <v>231</v>
      </c>
      <c r="F43" s="245"/>
      <c r="G43" s="244">
        <v>40</v>
      </c>
      <c r="H43" s="245"/>
      <c r="I43" s="244">
        <v>46</v>
      </c>
      <c r="J43" s="245"/>
      <c r="K43" s="244">
        <v>37</v>
      </c>
      <c r="L43" s="245"/>
      <c r="M43" s="244">
        <v>42</v>
      </c>
      <c r="N43" s="245"/>
      <c r="O43" s="233">
        <v>29</v>
      </c>
      <c r="P43" s="233">
        <v>14</v>
      </c>
      <c r="Q43" s="233">
        <v>783</v>
      </c>
      <c r="S43" s="226" t="s">
        <v>73</v>
      </c>
    </row>
    <row r="44" spans="1:19" ht="15.75" thickBot="1" x14ac:dyDescent="0.3">
      <c r="A44" s="232" t="s">
        <v>99</v>
      </c>
      <c r="B44" s="244">
        <v>65</v>
      </c>
      <c r="C44" s="244">
        <v>43</v>
      </c>
      <c r="D44" s="245"/>
      <c r="E44" s="244">
        <v>204</v>
      </c>
      <c r="F44" s="245"/>
      <c r="G44" s="244">
        <v>33</v>
      </c>
      <c r="H44" s="245"/>
      <c r="I44" s="244">
        <v>18</v>
      </c>
      <c r="J44" s="245"/>
      <c r="K44" s="244">
        <v>31</v>
      </c>
      <c r="L44" s="245"/>
      <c r="M44" s="244">
        <v>43</v>
      </c>
      <c r="N44" s="245"/>
      <c r="O44" s="233">
        <v>26</v>
      </c>
      <c r="P44" s="233">
        <v>18</v>
      </c>
      <c r="Q44" s="233">
        <v>481</v>
      </c>
      <c r="S44" t="s">
        <v>68</v>
      </c>
    </row>
    <row r="45" spans="1:19" ht="15.75" thickBot="1" x14ac:dyDescent="0.3">
      <c r="A45" s="232" t="s">
        <v>120</v>
      </c>
      <c r="B45" s="244">
        <v>165</v>
      </c>
      <c r="C45" s="244">
        <v>111</v>
      </c>
      <c r="D45" s="245"/>
      <c r="E45" s="244">
        <v>153</v>
      </c>
      <c r="F45" s="245"/>
      <c r="G45" s="244">
        <v>23</v>
      </c>
      <c r="H45" s="245"/>
      <c r="I45" s="244">
        <v>36</v>
      </c>
      <c r="J45" s="245"/>
      <c r="K45" s="244">
        <v>8</v>
      </c>
      <c r="L45" s="245"/>
      <c r="M45" s="244">
        <v>8</v>
      </c>
      <c r="N45" s="245"/>
      <c r="O45" s="233">
        <v>8</v>
      </c>
      <c r="P45" s="233">
        <v>16</v>
      </c>
      <c r="Q45" s="233">
        <v>528</v>
      </c>
      <c r="S45" t="s">
        <v>68</v>
      </c>
    </row>
    <row r="46" spans="1:19" ht="15.75" thickBot="1" x14ac:dyDescent="0.3">
      <c r="A46" s="232" t="s">
        <v>88</v>
      </c>
      <c r="B46" s="244">
        <v>102</v>
      </c>
      <c r="C46" s="244">
        <v>57</v>
      </c>
      <c r="D46" s="245"/>
      <c r="E46" s="244">
        <v>72</v>
      </c>
      <c r="F46" s="245"/>
      <c r="G46" s="244">
        <v>15</v>
      </c>
      <c r="H46" s="245"/>
      <c r="I46" s="244">
        <v>18</v>
      </c>
      <c r="J46" s="245"/>
      <c r="K46" s="244">
        <v>27</v>
      </c>
      <c r="L46" s="245"/>
      <c r="M46" s="244">
        <v>23</v>
      </c>
      <c r="N46" s="245"/>
      <c r="O46" s="233">
        <v>14</v>
      </c>
      <c r="P46" s="233">
        <v>0</v>
      </c>
      <c r="Q46" s="233">
        <v>328</v>
      </c>
      <c r="S46" s="225" t="s">
        <v>75</v>
      </c>
    </row>
    <row r="47" spans="1:19" ht="15.75" thickBot="1" x14ac:dyDescent="0.3">
      <c r="A47" s="232" t="s">
        <v>121</v>
      </c>
      <c r="B47" s="244">
        <v>80</v>
      </c>
      <c r="C47" s="244">
        <v>41</v>
      </c>
      <c r="D47" s="245"/>
      <c r="E47" s="244">
        <v>119</v>
      </c>
      <c r="F47" s="245"/>
      <c r="G47" s="244">
        <v>9</v>
      </c>
      <c r="H47" s="245"/>
      <c r="I47" s="244">
        <v>9</v>
      </c>
      <c r="J47" s="245"/>
      <c r="K47" s="244">
        <v>14</v>
      </c>
      <c r="L47" s="245"/>
      <c r="M47" s="244">
        <v>23</v>
      </c>
      <c r="N47" s="245"/>
      <c r="O47" s="233">
        <v>14</v>
      </c>
      <c r="P47" s="233">
        <v>3</v>
      </c>
      <c r="Q47" s="233">
        <v>312</v>
      </c>
      <c r="S47" t="s">
        <v>68</v>
      </c>
    </row>
    <row r="48" spans="1:19" ht="15.75" thickBot="1" x14ac:dyDescent="0.3">
      <c r="A48" s="232" t="s">
        <v>94</v>
      </c>
      <c r="B48" s="244">
        <v>41</v>
      </c>
      <c r="C48" s="244">
        <v>40</v>
      </c>
      <c r="D48" s="245"/>
      <c r="E48" s="244">
        <v>141</v>
      </c>
      <c r="F48" s="245"/>
      <c r="G48" s="244">
        <v>2</v>
      </c>
      <c r="H48" s="245"/>
      <c r="I48" s="244">
        <v>9</v>
      </c>
      <c r="J48" s="245"/>
      <c r="K48" s="244">
        <v>1</v>
      </c>
      <c r="L48" s="245"/>
      <c r="M48" s="244">
        <v>19</v>
      </c>
      <c r="N48" s="245"/>
      <c r="O48" s="233">
        <v>19</v>
      </c>
      <c r="P48" s="233">
        <v>0</v>
      </c>
      <c r="Q48" s="233">
        <v>272</v>
      </c>
      <c r="S48" t="s">
        <v>68</v>
      </c>
    </row>
    <row r="49" spans="1:19" ht="15.75" thickBot="1" x14ac:dyDescent="0.3">
      <c r="A49" s="232" t="s">
        <v>95</v>
      </c>
      <c r="B49" s="244">
        <v>51</v>
      </c>
      <c r="C49" s="244">
        <v>33</v>
      </c>
      <c r="D49" s="245"/>
      <c r="E49" s="244">
        <v>77</v>
      </c>
      <c r="F49" s="245"/>
      <c r="G49" s="244">
        <v>5</v>
      </c>
      <c r="H49" s="245"/>
      <c r="I49" s="244">
        <v>4</v>
      </c>
      <c r="J49" s="245"/>
      <c r="K49" s="244">
        <v>35</v>
      </c>
      <c r="L49" s="245"/>
      <c r="M49" s="244">
        <v>16</v>
      </c>
      <c r="N49" s="245"/>
      <c r="O49" s="233">
        <v>11</v>
      </c>
      <c r="P49" s="233">
        <v>16</v>
      </c>
      <c r="Q49" s="233">
        <v>248</v>
      </c>
      <c r="S49" t="s">
        <v>68</v>
      </c>
    </row>
    <row r="50" spans="1:19" ht="15.75" thickBot="1" x14ac:dyDescent="0.3">
      <c r="A50" s="232" t="s">
        <v>91</v>
      </c>
      <c r="B50" s="244">
        <v>44</v>
      </c>
      <c r="C50" s="244">
        <v>41</v>
      </c>
      <c r="D50" s="245"/>
      <c r="E50" s="244">
        <v>41</v>
      </c>
      <c r="F50" s="245"/>
      <c r="G50" s="244">
        <v>10</v>
      </c>
      <c r="H50" s="245"/>
      <c r="I50" s="244">
        <v>9</v>
      </c>
      <c r="J50" s="245"/>
      <c r="K50" s="244">
        <v>10</v>
      </c>
      <c r="L50" s="245"/>
      <c r="M50" s="244">
        <v>17</v>
      </c>
      <c r="N50" s="245"/>
      <c r="O50" s="233">
        <v>2</v>
      </c>
      <c r="P50" s="233">
        <v>2</v>
      </c>
      <c r="Q50" s="233">
        <v>176</v>
      </c>
      <c r="S50" t="s">
        <v>68</v>
      </c>
    </row>
    <row r="51" spans="1:19" ht="15.75" thickBot="1" x14ac:dyDescent="0.3">
      <c r="A51" s="232" t="s">
        <v>122</v>
      </c>
      <c r="B51" s="244">
        <v>12</v>
      </c>
      <c r="C51" s="244">
        <v>8</v>
      </c>
      <c r="D51" s="245"/>
      <c r="E51" s="244">
        <v>92</v>
      </c>
      <c r="F51" s="245"/>
      <c r="G51" s="244">
        <v>1</v>
      </c>
      <c r="H51" s="245"/>
      <c r="I51" s="244">
        <v>1</v>
      </c>
      <c r="J51" s="245"/>
      <c r="K51" s="244">
        <v>0</v>
      </c>
      <c r="L51" s="245"/>
      <c r="M51" s="244">
        <v>21</v>
      </c>
      <c r="N51" s="245"/>
      <c r="O51" s="233">
        <v>25</v>
      </c>
      <c r="P51" s="233">
        <v>9</v>
      </c>
      <c r="Q51" s="233">
        <v>169</v>
      </c>
      <c r="S51" t="s">
        <v>68</v>
      </c>
    </row>
    <row r="52" spans="1:19" ht="15.75" thickBot="1" x14ac:dyDescent="0.3">
      <c r="A52" s="232" t="s">
        <v>93</v>
      </c>
      <c r="B52" s="244">
        <v>38</v>
      </c>
      <c r="C52" s="244">
        <v>2</v>
      </c>
      <c r="D52" s="245"/>
      <c r="E52" s="244">
        <v>68</v>
      </c>
      <c r="F52" s="245"/>
      <c r="G52" s="244">
        <v>8</v>
      </c>
      <c r="H52" s="245"/>
      <c r="I52" s="244">
        <v>1</v>
      </c>
      <c r="J52" s="245"/>
      <c r="K52" s="244">
        <v>0</v>
      </c>
      <c r="L52" s="245"/>
      <c r="M52" s="244">
        <v>0</v>
      </c>
      <c r="N52" s="245"/>
      <c r="O52" s="233">
        <v>8</v>
      </c>
      <c r="P52" s="233">
        <v>2</v>
      </c>
      <c r="Q52" s="233">
        <v>127</v>
      </c>
      <c r="S52" t="s">
        <v>68</v>
      </c>
    </row>
    <row r="53" spans="1:19" ht="15.75" thickBot="1" x14ac:dyDescent="0.3">
      <c r="A53" s="232" t="s">
        <v>92</v>
      </c>
      <c r="B53" s="244">
        <v>35</v>
      </c>
      <c r="C53" s="244">
        <v>17</v>
      </c>
      <c r="D53" s="245"/>
      <c r="E53" s="244">
        <v>10</v>
      </c>
      <c r="F53" s="245"/>
      <c r="G53" s="244">
        <v>19</v>
      </c>
      <c r="H53" s="245"/>
      <c r="I53" s="244">
        <v>7</v>
      </c>
      <c r="J53" s="245"/>
      <c r="K53" s="244">
        <v>7</v>
      </c>
      <c r="L53" s="245"/>
      <c r="M53" s="244">
        <v>3</v>
      </c>
      <c r="N53" s="245"/>
      <c r="O53" s="233">
        <v>4</v>
      </c>
      <c r="P53" s="233">
        <v>2</v>
      </c>
      <c r="Q53" s="233">
        <v>104</v>
      </c>
      <c r="S53" s="223" t="s">
        <v>76</v>
      </c>
    </row>
    <row r="54" spans="1:19" ht="15.75" thickBot="1" x14ac:dyDescent="0.3">
      <c r="A54" s="232" t="s">
        <v>97</v>
      </c>
      <c r="B54" s="244">
        <v>23</v>
      </c>
      <c r="C54" s="244">
        <v>16</v>
      </c>
      <c r="D54" s="245"/>
      <c r="E54" s="244">
        <v>33</v>
      </c>
      <c r="F54" s="245"/>
      <c r="G54" s="244">
        <v>5</v>
      </c>
      <c r="H54" s="245"/>
      <c r="I54" s="244">
        <v>2</v>
      </c>
      <c r="J54" s="245"/>
      <c r="K54" s="244">
        <v>6</v>
      </c>
      <c r="L54" s="245"/>
      <c r="M54" s="244">
        <v>5</v>
      </c>
      <c r="N54" s="245"/>
      <c r="O54" s="233">
        <v>3</v>
      </c>
      <c r="P54" s="233">
        <v>0</v>
      </c>
      <c r="Q54" s="233">
        <v>93</v>
      </c>
      <c r="S54" t="s">
        <v>68</v>
      </c>
    </row>
    <row r="55" spans="1:19" ht="15.75" thickBot="1" x14ac:dyDescent="0.3">
      <c r="A55" s="232" t="s">
        <v>123</v>
      </c>
      <c r="B55" s="244">
        <v>43</v>
      </c>
      <c r="C55" s="244">
        <v>12</v>
      </c>
      <c r="D55" s="245"/>
      <c r="E55" s="244">
        <v>37</v>
      </c>
      <c r="F55" s="245"/>
      <c r="G55" s="244">
        <v>0</v>
      </c>
      <c r="H55" s="245"/>
      <c r="I55" s="244">
        <v>2</v>
      </c>
      <c r="J55" s="245"/>
      <c r="K55" s="244">
        <v>0</v>
      </c>
      <c r="L55" s="245"/>
      <c r="M55" s="244">
        <v>3</v>
      </c>
      <c r="N55" s="245"/>
      <c r="O55" s="233">
        <v>0</v>
      </c>
      <c r="P55" s="233">
        <v>0</v>
      </c>
      <c r="Q55" s="233">
        <v>97</v>
      </c>
      <c r="S55" t="s">
        <v>68</v>
      </c>
    </row>
    <row r="56" spans="1:19" ht="15.75" thickBot="1" x14ac:dyDescent="0.3">
      <c r="A56" s="232" t="s">
        <v>124</v>
      </c>
      <c r="B56" s="244">
        <v>5</v>
      </c>
      <c r="C56" s="244">
        <v>0</v>
      </c>
      <c r="D56" s="245"/>
      <c r="E56" s="244">
        <v>40</v>
      </c>
      <c r="F56" s="245"/>
      <c r="G56" s="244">
        <v>1</v>
      </c>
      <c r="H56" s="245"/>
      <c r="I56" s="244">
        <v>3</v>
      </c>
      <c r="J56" s="245"/>
      <c r="K56" s="244">
        <v>0</v>
      </c>
      <c r="L56" s="245"/>
      <c r="M56" s="244">
        <v>9</v>
      </c>
      <c r="N56" s="245"/>
      <c r="O56" s="233">
        <v>0</v>
      </c>
      <c r="P56" s="233">
        <v>0</v>
      </c>
      <c r="Q56" s="233">
        <v>58</v>
      </c>
      <c r="S56" t="s">
        <v>68</v>
      </c>
    </row>
    <row r="57" spans="1:19" ht="15.75" thickBot="1" x14ac:dyDescent="0.3">
      <c r="A57" s="232" t="s">
        <v>125</v>
      </c>
      <c r="B57" s="244">
        <v>20</v>
      </c>
      <c r="C57" s="244">
        <v>9</v>
      </c>
      <c r="D57" s="245"/>
      <c r="E57" s="244">
        <v>30</v>
      </c>
      <c r="F57" s="245"/>
      <c r="G57" s="244">
        <v>3</v>
      </c>
      <c r="H57" s="245"/>
      <c r="I57" s="244">
        <v>3</v>
      </c>
      <c r="J57" s="245"/>
      <c r="K57" s="244">
        <v>7</v>
      </c>
      <c r="L57" s="245"/>
      <c r="M57" s="244">
        <v>0</v>
      </c>
      <c r="N57" s="245"/>
      <c r="O57" s="233">
        <v>5</v>
      </c>
      <c r="P57" s="233">
        <v>0</v>
      </c>
      <c r="Q57" s="233">
        <v>77</v>
      </c>
      <c r="S57" t="s">
        <v>68</v>
      </c>
    </row>
    <row r="58" spans="1:19" ht="15.75" thickBot="1" x14ac:dyDescent="0.3">
      <c r="A58" s="232" t="s">
        <v>126</v>
      </c>
      <c r="B58" s="244">
        <v>30</v>
      </c>
      <c r="C58" s="244">
        <v>10</v>
      </c>
      <c r="D58" s="245"/>
      <c r="E58" s="244">
        <v>19</v>
      </c>
      <c r="F58" s="245"/>
      <c r="G58" s="244">
        <v>0</v>
      </c>
      <c r="H58" s="245"/>
      <c r="I58" s="244">
        <v>1</v>
      </c>
      <c r="J58" s="245"/>
      <c r="K58" s="244">
        <v>0</v>
      </c>
      <c r="L58" s="245"/>
      <c r="M58" s="244">
        <v>6</v>
      </c>
      <c r="N58" s="245"/>
      <c r="O58" s="233">
        <v>3</v>
      </c>
      <c r="P58" s="233">
        <v>0</v>
      </c>
      <c r="Q58" s="233">
        <v>69</v>
      </c>
      <c r="S58" t="s">
        <v>68</v>
      </c>
    </row>
    <row r="59" spans="1:19" ht="15.75" thickBot="1" x14ac:dyDescent="0.3">
      <c r="A59" s="230" t="s">
        <v>81</v>
      </c>
      <c r="B59" s="246">
        <v>3312</v>
      </c>
      <c r="C59" s="242">
        <v>2690</v>
      </c>
      <c r="D59" s="243"/>
      <c r="E59" s="246">
        <v>6005</v>
      </c>
      <c r="F59" s="247"/>
      <c r="G59" s="242">
        <v>603</v>
      </c>
      <c r="H59" s="243"/>
      <c r="I59" s="242">
        <v>681</v>
      </c>
      <c r="J59" s="243"/>
      <c r="K59" s="242">
        <v>688</v>
      </c>
      <c r="L59" s="243"/>
      <c r="M59" s="242">
        <v>840</v>
      </c>
      <c r="N59" s="243"/>
      <c r="O59" s="231">
        <v>849</v>
      </c>
      <c r="P59" s="231">
        <v>370</v>
      </c>
      <c r="Q59" s="234">
        <v>16038</v>
      </c>
    </row>
    <row r="60" spans="1:19" x14ac:dyDescent="0.25"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</row>
    <row r="61" spans="1:19" ht="15.75" thickBot="1" x14ac:dyDescent="0.3">
      <c r="A61" s="241" t="s">
        <v>127</v>
      </c>
      <c r="B61" s="241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</row>
    <row r="62" spans="1:19" ht="15.75" thickBot="1" x14ac:dyDescent="0.3">
      <c r="A62" s="249" t="s">
        <v>118</v>
      </c>
      <c r="B62" s="244">
        <v>587</v>
      </c>
      <c r="C62" s="245"/>
      <c r="D62" s="244">
        <v>593</v>
      </c>
      <c r="E62" s="245"/>
      <c r="F62" s="250">
        <v>1255</v>
      </c>
      <c r="G62" s="251"/>
      <c r="H62" s="244">
        <v>143</v>
      </c>
      <c r="I62" s="245"/>
      <c r="J62" s="244">
        <v>0</v>
      </c>
      <c r="K62" s="245"/>
      <c r="L62" s="244">
        <v>248</v>
      </c>
      <c r="M62" s="245"/>
      <c r="N62" s="233">
        <v>323</v>
      </c>
      <c r="O62" s="233">
        <v>175</v>
      </c>
      <c r="P62" s="233">
        <v>0</v>
      </c>
      <c r="Q62" s="235">
        <v>3324</v>
      </c>
      <c r="S62" s="221" t="s">
        <v>71</v>
      </c>
    </row>
    <row r="63" spans="1:19" ht="15.75" thickBot="1" x14ac:dyDescent="0.3">
      <c r="A63" s="249" t="s">
        <v>86</v>
      </c>
      <c r="B63" s="244">
        <v>576</v>
      </c>
      <c r="C63" s="245"/>
      <c r="D63" s="244">
        <v>468</v>
      </c>
      <c r="E63" s="245"/>
      <c r="F63" s="244">
        <v>360</v>
      </c>
      <c r="G63" s="245"/>
      <c r="H63" s="244">
        <v>72</v>
      </c>
      <c r="I63" s="245"/>
      <c r="J63" s="244">
        <v>19</v>
      </c>
      <c r="K63" s="245"/>
      <c r="L63" s="244">
        <v>39</v>
      </c>
      <c r="M63" s="245"/>
      <c r="N63" s="233">
        <v>56</v>
      </c>
      <c r="O63" s="233">
        <v>47</v>
      </c>
      <c r="P63" s="233">
        <v>0</v>
      </c>
      <c r="Q63" s="235">
        <v>1637</v>
      </c>
      <c r="S63" s="224" t="s">
        <v>72</v>
      </c>
    </row>
    <row r="64" spans="1:19" ht="15.75" thickBot="1" x14ac:dyDescent="0.3">
      <c r="A64" s="252" t="s">
        <v>128</v>
      </c>
      <c r="B64" s="253">
        <v>667</v>
      </c>
      <c r="C64" s="254"/>
      <c r="D64" s="253">
        <v>45</v>
      </c>
      <c r="E64" s="254"/>
      <c r="F64" s="253">
        <v>141</v>
      </c>
      <c r="G64" s="254"/>
      <c r="H64" s="253">
        <v>21</v>
      </c>
      <c r="I64" s="254"/>
      <c r="J64" s="253">
        <v>131</v>
      </c>
      <c r="K64" s="254"/>
      <c r="L64" s="253">
        <v>223</v>
      </c>
      <c r="M64" s="254"/>
      <c r="N64" s="236">
        <v>27</v>
      </c>
      <c r="O64" s="236">
        <v>27</v>
      </c>
      <c r="P64" s="236">
        <v>306</v>
      </c>
      <c r="Q64" s="237">
        <v>1588</v>
      </c>
      <c r="S64" t="s">
        <v>68</v>
      </c>
    </row>
    <row r="65" spans="1:19" ht="15.75" thickBot="1" x14ac:dyDescent="0.3">
      <c r="A65" s="249" t="s">
        <v>89</v>
      </c>
      <c r="B65" s="244">
        <v>481</v>
      </c>
      <c r="C65" s="245"/>
      <c r="D65" s="244">
        <v>99</v>
      </c>
      <c r="E65" s="245"/>
      <c r="F65" s="244">
        <v>155</v>
      </c>
      <c r="G65" s="245"/>
      <c r="H65" s="244">
        <v>48</v>
      </c>
      <c r="I65" s="245"/>
      <c r="J65" s="244">
        <v>16</v>
      </c>
      <c r="K65" s="245"/>
      <c r="L65" s="244">
        <v>0</v>
      </c>
      <c r="M65" s="245"/>
      <c r="N65" s="233">
        <v>55</v>
      </c>
      <c r="O65" s="233">
        <v>33</v>
      </c>
      <c r="P65" s="233">
        <v>47</v>
      </c>
      <c r="Q65" s="233">
        <v>934</v>
      </c>
      <c r="S65" s="226" t="s">
        <v>73</v>
      </c>
    </row>
    <row r="66" spans="1:19" ht="15.75" thickBot="1" x14ac:dyDescent="0.3">
      <c r="A66" s="249" t="s">
        <v>99</v>
      </c>
      <c r="B66" s="244">
        <v>7</v>
      </c>
      <c r="C66" s="245"/>
      <c r="D66" s="244">
        <v>50</v>
      </c>
      <c r="E66" s="245"/>
      <c r="F66" s="244">
        <v>224</v>
      </c>
      <c r="G66" s="245"/>
      <c r="H66" s="244">
        <v>25</v>
      </c>
      <c r="I66" s="245"/>
      <c r="J66" s="244">
        <v>121</v>
      </c>
      <c r="K66" s="245"/>
      <c r="L66" s="244">
        <v>0</v>
      </c>
      <c r="M66" s="245"/>
      <c r="N66" s="233">
        <v>59</v>
      </c>
      <c r="O66" s="233">
        <v>30</v>
      </c>
      <c r="P66" s="233">
        <v>0</v>
      </c>
      <c r="Q66" s="233">
        <v>516</v>
      </c>
      <c r="S66" t="s">
        <v>68</v>
      </c>
    </row>
    <row r="67" spans="1:19" ht="15.75" thickBot="1" x14ac:dyDescent="0.3">
      <c r="A67" s="249" t="s">
        <v>120</v>
      </c>
      <c r="B67" s="244">
        <v>2</v>
      </c>
      <c r="C67" s="245"/>
      <c r="D67" s="244">
        <v>120</v>
      </c>
      <c r="E67" s="245"/>
      <c r="F67" s="244">
        <v>168</v>
      </c>
      <c r="G67" s="245"/>
      <c r="H67" s="244">
        <v>26</v>
      </c>
      <c r="I67" s="245"/>
      <c r="J67" s="244">
        <v>0</v>
      </c>
      <c r="K67" s="245"/>
      <c r="L67" s="244">
        <v>0</v>
      </c>
      <c r="M67" s="245"/>
      <c r="N67" s="233">
        <v>8</v>
      </c>
      <c r="O67" s="233">
        <v>8</v>
      </c>
      <c r="P67" s="233">
        <v>2</v>
      </c>
      <c r="Q67" s="233">
        <v>334</v>
      </c>
      <c r="S67" t="s">
        <v>68</v>
      </c>
    </row>
    <row r="68" spans="1:19" ht="15.75" thickBot="1" x14ac:dyDescent="0.3">
      <c r="A68" s="249" t="s">
        <v>88</v>
      </c>
      <c r="B68" s="244">
        <v>214</v>
      </c>
      <c r="C68" s="245"/>
      <c r="D68" s="244">
        <v>169</v>
      </c>
      <c r="E68" s="245"/>
      <c r="F68" s="244">
        <v>88</v>
      </c>
      <c r="G68" s="245"/>
      <c r="H68" s="244">
        <v>51</v>
      </c>
      <c r="I68" s="245"/>
      <c r="J68" s="244">
        <v>7</v>
      </c>
      <c r="K68" s="245"/>
      <c r="L68" s="244">
        <v>3</v>
      </c>
      <c r="M68" s="245"/>
      <c r="N68" s="233">
        <v>29</v>
      </c>
      <c r="O68" s="233">
        <v>16</v>
      </c>
      <c r="P68" s="233">
        <v>0</v>
      </c>
      <c r="Q68" s="233">
        <v>577</v>
      </c>
      <c r="S68" s="225" t="s">
        <v>75</v>
      </c>
    </row>
    <row r="69" spans="1:19" ht="15.75" thickBot="1" x14ac:dyDescent="0.3">
      <c r="A69" s="249" t="s">
        <v>121</v>
      </c>
      <c r="B69" s="244">
        <v>8</v>
      </c>
      <c r="C69" s="245"/>
      <c r="D69" s="244">
        <v>37</v>
      </c>
      <c r="E69" s="245"/>
      <c r="F69" s="244">
        <v>135</v>
      </c>
      <c r="G69" s="245"/>
      <c r="H69" s="244">
        <v>13</v>
      </c>
      <c r="I69" s="245"/>
      <c r="J69" s="244">
        <v>46</v>
      </c>
      <c r="K69" s="245"/>
      <c r="L69" s="244">
        <v>0</v>
      </c>
      <c r="M69" s="245"/>
      <c r="N69" s="233">
        <v>29</v>
      </c>
      <c r="O69" s="233">
        <v>15</v>
      </c>
      <c r="P69" s="233">
        <v>0</v>
      </c>
      <c r="Q69" s="233">
        <v>283</v>
      </c>
      <c r="S69" t="s">
        <v>68</v>
      </c>
    </row>
    <row r="70" spans="1:19" ht="15.75" thickBot="1" x14ac:dyDescent="0.3">
      <c r="A70" s="249" t="s">
        <v>94</v>
      </c>
      <c r="B70" s="244">
        <v>1</v>
      </c>
      <c r="C70" s="245"/>
      <c r="D70" s="244">
        <v>4</v>
      </c>
      <c r="E70" s="245"/>
      <c r="F70" s="244">
        <v>177</v>
      </c>
      <c r="G70" s="245"/>
      <c r="H70" s="244">
        <v>0</v>
      </c>
      <c r="I70" s="245"/>
      <c r="J70" s="244">
        <v>0</v>
      </c>
      <c r="K70" s="245"/>
      <c r="L70" s="244">
        <v>2</v>
      </c>
      <c r="M70" s="245"/>
      <c r="N70" s="233">
        <v>24</v>
      </c>
      <c r="O70" s="233">
        <v>21</v>
      </c>
      <c r="P70" s="233">
        <v>1</v>
      </c>
      <c r="Q70" s="233">
        <v>230</v>
      </c>
      <c r="S70" t="s">
        <v>68</v>
      </c>
    </row>
    <row r="71" spans="1:19" ht="15.75" thickBot="1" x14ac:dyDescent="0.3">
      <c r="A71" s="249" t="s">
        <v>129</v>
      </c>
      <c r="B71" s="244">
        <v>12</v>
      </c>
      <c r="C71" s="245"/>
      <c r="D71" s="244">
        <v>0</v>
      </c>
      <c r="E71" s="245"/>
      <c r="F71" s="244">
        <v>4</v>
      </c>
      <c r="G71" s="245"/>
      <c r="H71" s="244">
        <v>0</v>
      </c>
      <c r="I71" s="245"/>
      <c r="J71" s="244">
        <v>106</v>
      </c>
      <c r="K71" s="245"/>
      <c r="L71" s="244">
        <v>0</v>
      </c>
      <c r="M71" s="245"/>
      <c r="N71" s="233">
        <v>1</v>
      </c>
      <c r="O71" s="233">
        <v>3</v>
      </c>
      <c r="P71" s="233">
        <v>0</v>
      </c>
      <c r="Q71" s="238">
        <v>126</v>
      </c>
      <c r="S71" t="s">
        <v>68</v>
      </c>
    </row>
    <row r="72" spans="1:19" ht="15.75" thickBot="1" x14ac:dyDescent="0.3">
      <c r="A72" s="249" t="s">
        <v>95</v>
      </c>
      <c r="B72" s="244">
        <v>15</v>
      </c>
      <c r="C72" s="245"/>
      <c r="D72" s="244">
        <v>23</v>
      </c>
      <c r="E72" s="245"/>
      <c r="F72" s="244">
        <v>84</v>
      </c>
      <c r="G72" s="245"/>
      <c r="H72" s="244">
        <v>9</v>
      </c>
      <c r="I72" s="245"/>
      <c r="J72" s="244">
        <v>72</v>
      </c>
      <c r="K72" s="245"/>
      <c r="L72" s="244">
        <v>0</v>
      </c>
      <c r="M72" s="245"/>
      <c r="N72" s="233">
        <v>18</v>
      </c>
      <c r="O72" s="233">
        <v>11</v>
      </c>
      <c r="P72" s="233">
        <v>0</v>
      </c>
      <c r="Q72" s="238">
        <v>232</v>
      </c>
      <c r="S72" t="s">
        <v>68</v>
      </c>
    </row>
    <row r="73" spans="1:19" ht="15.75" thickBot="1" x14ac:dyDescent="0.3">
      <c r="A73" s="249" t="s">
        <v>91</v>
      </c>
      <c r="B73" s="244">
        <v>35</v>
      </c>
      <c r="C73" s="245"/>
      <c r="D73" s="244">
        <v>32</v>
      </c>
      <c r="E73" s="245"/>
      <c r="F73" s="244">
        <v>83</v>
      </c>
      <c r="G73" s="245"/>
      <c r="H73" s="244">
        <v>9</v>
      </c>
      <c r="I73" s="245"/>
      <c r="J73" s="244">
        <v>116</v>
      </c>
      <c r="K73" s="245"/>
      <c r="L73" s="244">
        <v>0</v>
      </c>
      <c r="M73" s="245"/>
      <c r="N73" s="233">
        <v>21</v>
      </c>
      <c r="O73" s="233">
        <v>3</v>
      </c>
      <c r="P73" s="233">
        <v>0</v>
      </c>
      <c r="Q73" s="238">
        <v>299</v>
      </c>
      <c r="S73" t="s">
        <v>68</v>
      </c>
    </row>
    <row r="74" spans="1:19" ht="15.75" thickBot="1" x14ac:dyDescent="0.3">
      <c r="A74" s="249" t="s">
        <v>122</v>
      </c>
      <c r="B74" s="244">
        <v>1</v>
      </c>
      <c r="C74" s="245"/>
      <c r="D74" s="244">
        <v>6</v>
      </c>
      <c r="E74" s="245"/>
      <c r="F74" s="244">
        <v>106</v>
      </c>
      <c r="G74" s="245"/>
      <c r="H74" s="244">
        <v>1</v>
      </c>
      <c r="I74" s="245"/>
      <c r="J74" s="244">
        <v>0</v>
      </c>
      <c r="K74" s="245"/>
      <c r="L74" s="244">
        <v>0</v>
      </c>
      <c r="M74" s="245"/>
      <c r="N74" s="233">
        <v>26</v>
      </c>
      <c r="O74" s="233">
        <v>29</v>
      </c>
      <c r="P74" s="233">
        <v>1</v>
      </c>
      <c r="Q74" s="238">
        <v>170</v>
      </c>
      <c r="S74" t="s">
        <v>68</v>
      </c>
    </row>
    <row r="75" spans="1:19" ht="15.75" thickBot="1" x14ac:dyDescent="0.3">
      <c r="A75" s="249" t="s">
        <v>130</v>
      </c>
      <c r="B75" s="244">
        <v>12</v>
      </c>
      <c r="C75" s="245"/>
      <c r="D75" s="244">
        <v>2</v>
      </c>
      <c r="E75" s="245"/>
      <c r="F75" s="244">
        <v>2</v>
      </c>
      <c r="G75" s="245"/>
      <c r="H75" s="244">
        <v>0</v>
      </c>
      <c r="I75" s="245"/>
      <c r="J75" s="244">
        <v>0</v>
      </c>
      <c r="K75" s="245"/>
      <c r="L75" s="244">
        <v>0</v>
      </c>
      <c r="M75" s="245"/>
      <c r="N75" s="233">
        <v>1</v>
      </c>
      <c r="O75" s="233">
        <v>0</v>
      </c>
      <c r="P75" s="233">
        <v>0</v>
      </c>
      <c r="Q75" s="238">
        <v>17</v>
      </c>
      <c r="S75" t="s">
        <v>68</v>
      </c>
    </row>
    <row r="76" spans="1:19" ht="15.75" thickBot="1" x14ac:dyDescent="0.3">
      <c r="A76" s="249" t="s">
        <v>93</v>
      </c>
      <c r="B76" s="244">
        <v>44</v>
      </c>
      <c r="C76" s="245"/>
      <c r="D76" s="244">
        <v>1</v>
      </c>
      <c r="E76" s="245"/>
      <c r="F76" s="244">
        <v>91</v>
      </c>
      <c r="G76" s="245"/>
      <c r="H76" s="244">
        <v>0</v>
      </c>
      <c r="I76" s="245"/>
      <c r="J76" s="244">
        <v>5</v>
      </c>
      <c r="K76" s="245"/>
      <c r="L76" s="244">
        <v>9</v>
      </c>
      <c r="M76" s="245"/>
      <c r="N76" s="233">
        <v>0</v>
      </c>
      <c r="O76" s="233">
        <v>8</v>
      </c>
      <c r="P76" s="233">
        <v>0</v>
      </c>
      <c r="Q76" s="238">
        <v>158</v>
      </c>
      <c r="S76" t="s">
        <v>68</v>
      </c>
    </row>
    <row r="77" spans="1:19" ht="15.75" thickBot="1" x14ac:dyDescent="0.3">
      <c r="A77" s="249" t="s">
        <v>131</v>
      </c>
      <c r="B77" s="244">
        <v>1</v>
      </c>
      <c r="C77" s="245"/>
      <c r="D77" s="244">
        <v>5</v>
      </c>
      <c r="E77" s="245"/>
      <c r="F77" s="244">
        <v>4</v>
      </c>
      <c r="G77" s="245"/>
      <c r="H77" s="244">
        <v>4</v>
      </c>
      <c r="I77" s="245"/>
      <c r="J77" s="244">
        <v>0</v>
      </c>
      <c r="K77" s="245"/>
      <c r="L77" s="244">
        <v>0</v>
      </c>
      <c r="M77" s="245"/>
      <c r="N77" s="233">
        <v>0</v>
      </c>
      <c r="O77" s="233">
        <v>0</v>
      </c>
      <c r="P77" s="233">
        <v>0</v>
      </c>
      <c r="Q77" s="238">
        <v>14</v>
      </c>
      <c r="S77" s="226" t="s">
        <v>73</v>
      </c>
    </row>
    <row r="78" spans="1:19" ht="15.75" thickBot="1" x14ac:dyDescent="0.3">
      <c r="A78" s="249" t="s">
        <v>92</v>
      </c>
      <c r="B78" s="244">
        <v>0</v>
      </c>
      <c r="C78" s="245"/>
      <c r="D78" s="244">
        <v>43</v>
      </c>
      <c r="E78" s="245"/>
      <c r="F78" s="244">
        <v>10</v>
      </c>
      <c r="G78" s="245"/>
      <c r="H78" s="244">
        <v>16</v>
      </c>
      <c r="I78" s="245"/>
      <c r="J78" s="244">
        <v>0</v>
      </c>
      <c r="K78" s="245"/>
      <c r="L78" s="244">
        <v>3</v>
      </c>
      <c r="M78" s="245"/>
      <c r="N78" s="233">
        <v>2</v>
      </c>
      <c r="O78" s="233">
        <v>4</v>
      </c>
      <c r="P78" s="233">
        <v>0</v>
      </c>
      <c r="Q78" s="238">
        <v>78</v>
      </c>
      <c r="S78" s="223" t="s">
        <v>76</v>
      </c>
    </row>
    <row r="79" spans="1:19" ht="15.75" thickBot="1" x14ac:dyDescent="0.3">
      <c r="A79" s="249" t="s">
        <v>97</v>
      </c>
      <c r="B79" s="244">
        <v>1</v>
      </c>
      <c r="C79" s="245"/>
      <c r="D79" s="244">
        <v>22</v>
      </c>
      <c r="E79" s="245"/>
      <c r="F79" s="244">
        <v>35</v>
      </c>
      <c r="G79" s="245"/>
      <c r="H79" s="244">
        <v>15</v>
      </c>
      <c r="I79" s="245"/>
      <c r="J79" s="244">
        <v>0</v>
      </c>
      <c r="K79" s="245"/>
      <c r="L79" s="244">
        <v>1</v>
      </c>
      <c r="M79" s="245"/>
      <c r="N79" s="233">
        <v>5</v>
      </c>
      <c r="O79" s="233">
        <v>3</v>
      </c>
      <c r="P79" s="233">
        <v>0</v>
      </c>
      <c r="Q79" s="238">
        <v>82</v>
      </c>
      <c r="S79" t="s">
        <v>68</v>
      </c>
    </row>
    <row r="80" spans="1:19" ht="15.75" thickBot="1" x14ac:dyDescent="0.3">
      <c r="A80" s="249" t="s">
        <v>123</v>
      </c>
      <c r="B80" s="244">
        <v>2</v>
      </c>
      <c r="C80" s="245"/>
      <c r="D80" s="244">
        <v>10</v>
      </c>
      <c r="E80" s="245"/>
      <c r="F80" s="244">
        <v>37</v>
      </c>
      <c r="G80" s="245"/>
      <c r="H80" s="244">
        <v>0</v>
      </c>
      <c r="I80" s="245"/>
      <c r="J80" s="244">
        <v>1</v>
      </c>
      <c r="K80" s="245"/>
      <c r="L80" s="244">
        <v>0</v>
      </c>
      <c r="M80" s="245"/>
      <c r="N80" s="233">
        <v>3</v>
      </c>
      <c r="O80" s="233">
        <v>0</v>
      </c>
      <c r="P80" s="233">
        <v>0</v>
      </c>
      <c r="Q80" s="238">
        <v>53</v>
      </c>
      <c r="S80" t="s">
        <v>68</v>
      </c>
    </row>
    <row r="81" spans="1:19" ht="15.75" thickBot="1" x14ac:dyDescent="0.3">
      <c r="A81" s="249" t="s">
        <v>132</v>
      </c>
      <c r="B81" s="244">
        <v>43</v>
      </c>
      <c r="C81" s="245"/>
      <c r="D81" s="244">
        <v>4</v>
      </c>
      <c r="E81" s="245"/>
      <c r="F81" s="244">
        <v>6</v>
      </c>
      <c r="G81" s="245"/>
      <c r="H81" s="244">
        <v>1</v>
      </c>
      <c r="I81" s="245"/>
      <c r="J81" s="244">
        <v>0</v>
      </c>
      <c r="K81" s="245"/>
      <c r="L81" s="244">
        <v>1</v>
      </c>
      <c r="M81" s="245"/>
      <c r="N81" s="233">
        <v>1</v>
      </c>
      <c r="O81" s="233">
        <v>0</v>
      </c>
      <c r="P81" s="233">
        <v>1</v>
      </c>
      <c r="Q81" s="238">
        <v>57</v>
      </c>
      <c r="S81" s="226" t="s">
        <v>73</v>
      </c>
    </row>
    <row r="82" spans="1:19" ht="15.75" thickBot="1" x14ac:dyDescent="0.3">
      <c r="A82" s="249" t="s">
        <v>126</v>
      </c>
      <c r="B82" s="244">
        <v>46</v>
      </c>
      <c r="C82" s="245"/>
      <c r="D82" s="244">
        <v>3</v>
      </c>
      <c r="E82" s="245"/>
      <c r="F82" s="244">
        <v>29</v>
      </c>
      <c r="G82" s="245"/>
      <c r="H82" s="244">
        <v>0</v>
      </c>
      <c r="I82" s="245"/>
      <c r="J82" s="244">
        <v>1</v>
      </c>
      <c r="K82" s="245"/>
      <c r="L82" s="244">
        <v>0</v>
      </c>
      <c r="M82" s="245"/>
      <c r="N82" s="233">
        <v>6</v>
      </c>
      <c r="O82" s="233">
        <v>3</v>
      </c>
      <c r="P82" s="233">
        <v>0</v>
      </c>
      <c r="Q82" s="238">
        <v>88</v>
      </c>
      <c r="S82" t="s">
        <v>68</v>
      </c>
    </row>
    <row r="83" spans="1:19" ht="15.75" thickBot="1" x14ac:dyDescent="0.3">
      <c r="A83" s="255" t="s">
        <v>124</v>
      </c>
      <c r="B83" s="244">
        <v>11</v>
      </c>
      <c r="C83" s="245"/>
      <c r="D83" s="244">
        <v>3</v>
      </c>
      <c r="E83" s="245"/>
      <c r="F83" s="244">
        <v>12</v>
      </c>
      <c r="G83" s="245"/>
      <c r="H83" s="244">
        <v>0</v>
      </c>
      <c r="I83" s="245"/>
      <c r="J83" s="244">
        <v>2</v>
      </c>
      <c r="K83" s="245"/>
      <c r="L83" s="244">
        <v>0</v>
      </c>
      <c r="M83" s="245"/>
      <c r="N83" s="233">
        <v>0</v>
      </c>
      <c r="O83" s="233">
        <v>0</v>
      </c>
      <c r="P83" s="233">
        <v>0</v>
      </c>
      <c r="Q83" s="238">
        <v>28</v>
      </c>
      <c r="S83" t="s">
        <v>68</v>
      </c>
    </row>
    <row r="84" spans="1:19" ht="15.75" thickBot="1" x14ac:dyDescent="0.3">
      <c r="A84" s="249" t="s">
        <v>125</v>
      </c>
      <c r="B84" s="244">
        <v>44</v>
      </c>
      <c r="C84" s="245"/>
      <c r="D84" s="244">
        <v>7</v>
      </c>
      <c r="E84" s="245"/>
      <c r="F84" s="244">
        <v>30</v>
      </c>
      <c r="G84" s="245"/>
      <c r="H84" s="244">
        <v>1</v>
      </c>
      <c r="I84" s="245"/>
      <c r="J84" s="244">
        <v>0</v>
      </c>
      <c r="K84" s="245"/>
      <c r="L84" s="244">
        <v>2</v>
      </c>
      <c r="M84" s="245"/>
      <c r="N84" s="233">
        <v>0</v>
      </c>
      <c r="O84" s="233">
        <v>5</v>
      </c>
      <c r="P84" s="233">
        <v>0</v>
      </c>
      <c r="Q84" s="238">
        <v>89</v>
      </c>
      <c r="S84" t="s">
        <v>68</v>
      </c>
    </row>
    <row r="85" spans="1:19" ht="15.75" thickBot="1" x14ac:dyDescent="0.3">
      <c r="A85" s="249" t="s">
        <v>133</v>
      </c>
      <c r="B85" s="244">
        <v>2</v>
      </c>
      <c r="C85" s="245"/>
      <c r="D85" s="244">
        <v>0</v>
      </c>
      <c r="E85" s="245"/>
      <c r="F85" s="244">
        <v>4</v>
      </c>
      <c r="G85" s="245"/>
      <c r="H85" s="244">
        <v>0</v>
      </c>
      <c r="I85" s="245"/>
      <c r="J85" s="244">
        <v>0</v>
      </c>
      <c r="K85" s="245"/>
      <c r="L85" s="244">
        <v>1</v>
      </c>
      <c r="M85" s="245"/>
      <c r="N85" s="233">
        <v>0</v>
      </c>
      <c r="O85" s="233">
        <v>0</v>
      </c>
      <c r="P85" s="233">
        <v>0</v>
      </c>
      <c r="Q85" s="238">
        <v>7</v>
      </c>
      <c r="S85" t="s">
        <v>68</v>
      </c>
    </row>
    <row r="86" spans="1:19" ht="15.75" thickBot="1" x14ac:dyDescent="0.3">
      <c r="A86" s="249" t="s">
        <v>134</v>
      </c>
      <c r="B86" s="244">
        <v>4</v>
      </c>
      <c r="C86" s="245"/>
      <c r="D86" s="244">
        <v>0</v>
      </c>
      <c r="E86" s="245"/>
      <c r="F86" s="244">
        <v>1</v>
      </c>
      <c r="G86" s="245"/>
      <c r="H86" s="244">
        <v>0</v>
      </c>
      <c r="I86" s="245"/>
      <c r="J86" s="244">
        <v>2</v>
      </c>
      <c r="K86" s="245"/>
      <c r="L86" s="244">
        <v>0</v>
      </c>
      <c r="M86" s="245"/>
      <c r="N86" s="233">
        <v>0</v>
      </c>
      <c r="O86" s="233">
        <v>0</v>
      </c>
      <c r="P86" s="233">
        <v>0</v>
      </c>
      <c r="Q86" s="238">
        <v>7</v>
      </c>
      <c r="S86" t="s">
        <v>68</v>
      </c>
    </row>
    <row r="87" spans="1:19" ht="15.75" thickBot="1" x14ac:dyDescent="0.3">
      <c r="A87" s="256" t="s">
        <v>81</v>
      </c>
      <c r="B87" s="258">
        <v>3754</v>
      </c>
      <c r="C87" s="259"/>
      <c r="D87" s="258">
        <v>2838</v>
      </c>
      <c r="E87" s="259"/>
      <c r="F87" s="258">
        <v>6593</v>
      </c>
      <c r="G87" s="259"/>
      <c r="H87" s="256">
        <v>722</v>
      </c>
      <c r="I87" s="257"/>
      <c r="J87" s="256">
        <v>760</v>
      </c>
      <c r="K87" s="257"/>
      <c r="L87" s="256">
        <v>770</v>
      </c>
      <c r="M87" s="257"/>
      <c r="N87" s="239">
        <v>1084</v>
      </c>
      <c r="O87" s="240">
        <v>912</v>
      </c>
      <c r="P87" s="240">
        <v>403</v>
      </c>
      <c r="Q87" s="239">
        <v>17836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3.09.04.01</vt:lpstr>
      <vt:lpstr>3.09.04.02</vt:lpstr>
      <vt:lpstr>3.09.04.03 </vt:lpstr>
      <vt:lpstr> 3.08.04.04</vt:lpstr>
      <vt:lpstr>3.09.04.05</vt:lpstr>
      <vt:lpstr>3.09.04.06</vt:lpstr>
      <vt:lpstr>Hoja1</vt:lpstr>
      <vt:lpstr>' 3.08.04.04'!Área_de_impresión</vt:lpstr>
      <vt:lpstr>'3.09.04.01'!Área_de_impresión</vt:lpstr>
      <vt:lpstr>'3.09.04.02'!Área_de_impresión</vt:lpstr>
      <vt:lpstr>'3.09.04.03 '!Área_de_impresión</vt:lpstr>
      <vt:lpstr>'3.09.04.05'!Área_de_impresión</vt:lpstr>
      <vt:lpstr>'3.09.04.06'!Área_de_impresión</vt:lpstr>
      <vt:lpstr>' 3.08.04.04'!Títulos_a_imprimir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2020-03-04T13:20:20Z</cp:lastPrinted>
  <dcterms:created xsi:type="dcterms:W3CDTF">2013-03-25T12:42:09Z</dcterms:created>
  <dcterms:modified xsi:type="dcterms:W3CDTF">2024-12-02T20:13:22Z</dcterms:modified>
</cp:coreProperties>
</file>