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jeda\UEIS\ANUARIO\ANUARIO 2023\308 Seguridad ciudadana\Hechos de transito\"/>
    </mc:Choice>
  </mc:AlternateContent>
  <bookViews>
    <workbookView xWindow="28680" yWindow="-120" windowWidth="20730" windowHeight="11040" tabRatio="436" firstSheet="4" activeTab="4"/>
  </bookViews>
  <sheets>
    <sheet name="3.09.03.01" sheetId="1" state="hidden" r:id="rId1"/>
    <sheet name="3.09.03.02" sheetId="2" state="hidden" r:id="rId2"/>
    <sheet name="3.09.03.03" sheetId="3" state="hidden" r:id="rId3"/>
    <sheet name="3.09.03.04 " sheetId="4" state="hidden" r:id="rId4"/>
    <sheet name="3.08.03.05" sheetId="5" r:id="rId5"/>
    <sheet name="3.09.03.06" sheetId="6" state="hidden" r:id="rId6"/>
    <sheet name="3.09.03.07" sheetId="7" state="hidden" r:id="rId7"/>
    <sheet name="3.09.03.08" sheetId="8" state="hidden" r:id="rId8"/>
  </sheets>
  <definedNames>
    <definedName name="_xlnm.Print_Area" localSheetId="4">'3.08.03.05'!$B$2:$L$38</definedName>
    <definedName name="_xlnm.Print_Area" localSheetId="0">'3.09.03.01'!$A$1:$N$88</definedName>
    <definedName name="_xlnm.Print_Area" localSheetId="1">'3.09.03.02'!$A$1:$N$38</definedName>
    <definedName name="_xlnm.Print_Area" localSheetId="2">'3.09.03.03'!$A$1:$K$133</definedName>
    <definedName name="_xlnm.Print_Area" localSheetId="3">'3.09.03.04 '!$A$1:$N$67</definedName>
    <definedName name="_xlnm.Print_Area" localSheetId="5">'3.09.03.06'!$A$1:$N$17</definedName>
    <definedName name="_xlnm.Print_Area" localSheetId="6">'3.09.03.07'!$A$1:$K$91</definedName>
    <definedName name="_xlnm.Print_Area" localSheetId="7">'3.09.03.08'!$A$1:$K$127</definedName>
  </definedNames>
  <calcPr calcId="162913"/>
</workbook>
</file>

<file path=xl/calcChain.xml><?xml version="1.0" encoding="utf-8"?>
<calcChain xmlns="http://schemas.openxmlformats.org/spreadsheetml/2006/main">
  <c r="B84" i="8" l="1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4" i="8"/>
  <c r="B63" i="8"/>
  <c r="B62" i="8"/>
  <c r="B61" i="8"/>
  <c r="K60" i="8"/>
  <c r="J60" i="8"/>
  <c r="I60" i="8"/>
  <c r="H60" i="8"/>
  <c r="G60" i="8"/>
  <c r="F60" i="8"/>
  <c r="E60" i="8"/>
  <c r="D60" i="8"/>
  <c r="C60" i="8"/>
  <c r="B59" i="8"/>
  <c r="B58" i="8"/>
  <c r="B57" i="8"/>
  <c r="B56" i="8"/>
  <c r="B55" i="8"/>
  <c r="B54" i="8"/>
  <c r="B53" i="8"/>
  <c r="K52" i="8"/>
  <c r="J52" i="8"/>
  <c r="I52" i="8"/>
  <c r="H52" i="8"/>
  <c r="G52" i="8"/>
  <c r="F52" i="8"/>
  <c r="E52" i="8"/>
  <c r="D52" i="8"/>
  <c r="C52" i="8"/>
  <c r="B51" i="8"/>
  <c r="B50" i="8"/>
  <c r="B49" i="8"/>
  <c r="B48" i="8"/>
  <c r="B47" i="8"/>
  <c r="K46" i="8"/>
  <c r="J46" i="8"/>
  <c r="I46" i="8"/>
  <c r="H46" i="8"/>
  <c r="G46" i="8"/>
  <c r="F46" i="8"/>
  <c r="E46" i="8"/>
  <c r="D46" i="8"/>
  <c r="C46" i="8"/>
  <c r="K40" i="8"/>
  <c r="J40" i="8"/>
  <c r="I40" i="8"/>
  <c r="H40" i="8"/>
  <c r="G40" i="8"/>
  <c r="F40" i="8"/>
  <c r="E40" i="8"/>
  <c r="D40" i="8"/>
  <c r="C40" i="8"/>
  <c r="B40" i="8"/>
  <c r="K32" i="8"/>
  <c r="J32" i="8"/>
  <c r="I32" i="8"/>
  <c r="H32" i="8"/>
  <c r="G32" i="8"/>
  <c r="F32" i="8"/>
  <c r="E32" i="8"/>
  <c r="D32" i="8"/>
  <c r="C32" i="8"/>
  <c r="B32" i="8"/>
  <c r="K26" i="8"/>
  <c r="J26" i="8"/>
  <c r="I26" i="8"/>
  <c r="H26" i="8"/>
  <c r="G26" i="8"/>
  <c r="F26" i="8"/>
  <c r="E26" i="8"/>
  <c r="D26" i="8"/>
  <c r="C26" i="8"/>
  <c r="B26" i="8"/>
  <c r="K20" i="8"/>
  <c r="J20" i="8"/>
  <c r="I20" i="8"/>
  <c r="H20" i="8"/>
  <c r="G20" i="8"/>
  <c r="F20" i="8"/>
  <c r="E20" i="8"/>
  <c r="D20" i="8"/>
  <c r="C20" i="8"/>
  <c r="B20" i="8"/>
  <c r="K12" i="8"/>
  <c r="J12" i="8"/>
  <c r="I12" i="8"/>
  <c r="H12" i="8"/>
  <c r="G12" i="8"/>
  <c r="F12" i="8"/>
  <c r="E12" i="8"/>
  <c r="D12" i="8"/>
  <c r="C12" i="8"/>
  <c r="B12" i="8"/>
  <c r="K6" i="8"/>
  <c r="J6" i="8"/>
  <c r="I6" i="8"/>
  <c r="H6" i="8"/>
  <c r="G6" i="8"/>
  <c r="F6" i="8"/>
  <c r="E6" i="8"/>
  <c r="D6" i="8"/>
  <c r="C6" i="8"/>
  <c r="B6" i="8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K47" i="7"/>
  <c r="J47" i="7"/>
  <c r="I47" i="7"/>
  <c r="H47" i="7"/>
  <c r="G47" i="7"/>
  <c r="F47" i="7"/>
  <c r="E47" i="7"/>
  <c r="D47" i="7"/>
  <c r="C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K33" i="7"/>
  <c r="J33" i="7"/>
  <c r="I33" i="7"/>
  <c r="H33" i="7"/>
  <c r="G33" i="7"/>
  <c r="F33" i="7"/>
  <c r="E33" i="7"/>
  <c r="D33" i="7"/>
  <c r="C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K19" i="7"/>
  <c r="J19" i="7"/>
  <c r="I19" i="7"/>
  <c r="H19" i="7"/>
  <c r="G19" i="7"/>
  <c r="F19" i="7"/>
  <c r="E19" i="7"/>
  <c r="D19" i="7"/>
  <c r="C19" i="7"/>
  <c r="B18" i="7"/>
  <c r="B16" i="7"/>
  <c r="B15" i="7"/>
  <c r="B14" i="7"/>
  <c r="B13" i="7"/>
  <c r="B12" i="7"/>
  <c r="B11" i="7"/>
  <c r="B10" i="7"/>
  <c r="B9" i="7"/>
  <c r="B8" i="7"/>
  <c r="B7" i="7"/>
  <c r="B6" i="7"/>
  <c r="K5" i="7"/>
  <c r="J5" i="7"/>
  <c r="I5" i="7"/>
  <c r="H5" i="7"/>
  <c r="G5" i="7"/>
  <c r="F5" i="7"/>
  <c r="E5" i="7"/>
  <c r="D5" i="7"/>
  <c r="C5" i="7"/>
  <c r="M5" i="6"/>
  <c r="L5" i="6"/>
  <c r="K5" i="6"/>
  <c r="J5" i="6"/>
  <c r="I5" i="6"/>
  <c r="H5" i="6"/>
  <c r="G5" i="6"/>
  <c r="F5" i="6"/>
  <c r="E5" i="6"/>
  <c r="D5" i="6"/>
  <c r="C5" i="6"/>
  <c r="B5" i="6"/>
  <c r="N59" i="4"/>
  <c r="L59" i="4"/>
  <c r="K59" i="4"/>
  <c r="J59" i="4"/>
  <c r="I59" i="4"/>
  <c r="H59" i="4"/>
  <c r="G59" i="4"/>
  <c r="F59" i="4"/>
  <c r="E59" i="4"/>
  <c r="D59" i="4"/>
  <c r="C59" i="4"/>
  <c r="B59" i="4"/>
  <c r="N53" i="4"/>
  <c r="L53" i="4"/>
  <c r="K53" i="4"/>
  <c r="J53" i="4"/>
  <c r="I53" i="4"/>
  <c r="H53" i="4"/>
  <c r="G53" i="4"/>
  <c r="F53" i="4"/>
  <c r="E53" i="4"/>
  <c r="D53" i="4"/>
  <c r="C53" i="4"/>
  <c r="B53" i="4"/>
  <c r="N47" i="4"/>
  <c r="L47" i="4"/>
  <c r="K47" i="4"/>
  <c r="J47" i="4"/>
  <c r="I47" i="4"/>
  <c r="H47" i="4"/>
  <c r="G47" i="4"/>
  <c r="F47" i="4"/>
  <c r="E47" i="4"/>
  <c r="D47" i="4"/>
  <c r="C47" i="4"/>
  <c r="B47" i="4"/>
  <c r="N41" i="4"/>
  <c r="L41" i="4"/>
  <c r="K41" i="4"/>
  <c r="J41" i="4"/>
  <c r="I41" i="4"/>
  <c r="H41" i="4"/>
  <c r="G41" i="4"/>
  <c r="F41" i="4"/>
  <c r="E41" i="4"/>
  <c r="D41" i="4"/>
  <c r="C41" i="4"/>
  <c r="B41" i="4"/>
  <c r="N35" i="4"/>
  <c r="L35" i="4"/>
  <c r="K35" i="4"/>
  <c r="J35" i="4"/>
  <c r="I35" i="4"/>
  <c r="H35" i="4"/>
  <c r="G35" i="4"/>
  <c r="F35" i="4"/>
  <c r="E35" i="4"/>
  <c r="D35" i="4"/>
  <c r="C35" i="4"/>
  <c r="B35" i="4"/>
  <c r="N29" i="4"/>
  <c r="L29" i="4"/>
  <c r="K29" i="4"/>
  <c r="J29" i="4"/>
  <c r="I29" i="4"/>
  <c r="H29" i="4"/>
  <c r="G29" i="4"/>
  <c r="F29" i="4"/>
  <c r="E29" i="4"/>
  <c r="D29" i="4"/>
  <c r="C29" i="4"/>
  <c r="B29" i="4"/>
  <c r="N23" i="4"/>
  <c r="L23" i="4"/>
  <c r="K23" i="4"/>
  <c r="J23" i="4"/>
  <c r="I23" i="4"/>
  <c r="H23" i="4"/>
  <c r="G23" i="4"/>
  <c r="F23" i="4"/>
  <c r="E23" i="4"/>
  <c r="D23" i="4"/>
  <c r="C23" i="4"/>
  <c r="B23" i="4"/>
  <c r="N17" i="4"/>
  <c r="L17" i="4"/>
  <c r="K17" i="4"/>
  <c r="J17" i="4"/>
  <c r="I17" i="4"/>
  <c r="H17" i="4"/>
  <c r="G17" i="4"/>
  <c r="G5" i="4"/>
  <c r="F17" i="4"/>
  <c r="E17" i="4"/>
  <c r="D17" i="4"/>
  <c r="C17" i="4"/>
  <c r="B17" i="4"/>
  <c r="N11" i="4"/>
  <c r="L11" i="4"/>
  <c r="K11" i="4"/>
  <c r="K5" i="4"/>
  <c r="J11" i="4"/>
  <c r="I11" i="4"/>
  <c r="H11" i="4"/>
  <c r="G11" i="4"/>
  <c r="F11" i="4"/>
  <c r="E11" i="4"/>
  <c r="D11" i="4"/>
  <c r="C11" i="4"/>
  <c r="C5" i="4"/>
  <c r="B11" i="4"/>
  <c r="N10" i="4"/>
  <c r="L10" i="4"/>
  <c r="K10" i="4"/>
  <c r="J10" i="4"/>
  <c r="I10" i="4"/>
  <c r="H10" i="4"/>
  <c r="G10" i="4"/>
  <c r="F10" i="4"/>
  <c r="E10" i="4"/>
  <c r="D10" i="4"/>
  <c r="C10" i="4"/>
  <c r="B10" i="4"/>
  <c r="N9" i="4"/>
  <c r="L9" i="4"/>
  <c r="K9" i="4"/>
  <c r="J9" i="4"/>
  <c r="I9" i="4"/>
  <c r="H9" i="4"/>
  <c r="G9" i="4"/>
  <c r="F9" i="4"/>
  <c r="E9" i="4"/>
  <c r="D9" i="4"/>
  <c r="C9" i="4"/>
  <c r="B9" i="4"/>
  <c r="N8" i="4"/>
  <c r="L8" i="4"/>
  <c r="K8" i="4"/>
  <c r="J8" i="4"/>
  <c r="I8" i="4"/>
  <c r="H8" i="4"/>
  <c r="G8" i="4"/>
  <c r="F8" i="4"/>
  <c r="E8" i="4"/>
  <c r="D8" i="4"/>
  <c r="C8" i="4"/>
  <c r="B8" i="4"/>
  <c r="N7" i="4"/>
  <c r="L7" i="4"/>
  <c r="K7" i="4"/>
  <c r="J7" i="4"/>
  <c r="I7" i="4"/>
  <c r="H7" i="4"/>
  <c r="G7" i="4"/>
  <c r="F7" i="4"/>
  <c r="E7" i="4"/>
  <c r="D7" i="4"/>
  <c r="C7" i="4"/>
  <c r="B7" i="4"/>
  <c r="N6" i="4"/>
  <c r="L6" i="4"/>
  <c r="K6" i="4"/>
  <c r="J6" i="4"/>
  <c r="I6" i="4"/>
  <c r="H6" i="4"/>
  <c r="G6" i="4"/>
  <c r="F6" i="4"/>
  <c r="E6" i="4"/>
  <c r="D6" i="4"/>
  <c r="C6" i="4"/>
  <c r="B6" i="4"/>
  <c r="M5" i="4"/>
  <c r="F5" i="4"/>
  <c r="B129" i="3"/>
  <c r="B128" i="3"/>
  <c r="B127" i="3"/>
  <c r="B126" i="3"/>
  <c r="B125" i="3"/>
  <c r="B124" i="3"/>
  <c r="B123" i="3"/>
  <c r="B122" i="3"/>
  <c r="K111" i="3"/>
  <c r="J111" i="3"/>
  <c r="I111" i="3"/>
  <c r="H111" i="3"/>
  <c r="G111" i="3"/>
  <c r="F111" i="3"/>
  <c r="E111" i="3"/>
  <c r="D111" i="3"/>
  <c r="C111" i="3"/>
  <c r="B111" i="3"/>
  <c r="K100" i="3"/>
  <c r="J100" i="3"/>
  <c r="I100" i="3"/>
  <c r="H100" i="3"/>
  <c r="G100" i="3"/>
  <c r="F100" i="3"/>
  <c r="E100" i="3"/>
  <c r="D100" i="3"/>
  <c r="C100" i="3"/>
  <c r="B100" i="3"/>
  <c r="K90" i="3"/>
  <c r="J90" i="3"/>
  <c r="I90" i="3"/>
  <c r="H90" i="3"/>
  <c r="G90" i="3"/>
  <c r="F90" i="3"/>
  <c r="E90" i="3"/>
  <c r="D90" i="3"/>
  <c r="C90" i="3"/>
  <c r="B90" i="3"/>
  <c r="B88" i="3"/>
  <c r="B87" i="3"/>
  <c r="B86" i="3"/>
  <c r="B85" i="3"/>
  <c r="B84" i="3"/>
  <c r="B83" i="3"/>
  <c r="B82" i="3"/>
  <c r="B81" i="3"/>
  <c r="B80" i="3"/>
  <c r="K79" i="3"/>
  <c r="J79" i="3"/>
  <c r="I79" i="3"/>
  <c r="H79" i="3"/>
  <c r="G79" i="3"/>
  <c r="F79" i="3"/>
  <c r="E79" i="3"/>
  <c r="D79" i="3"/>
  <c r="C79" i="3"/>
  <c r="B78" i="3"/>
  <c r="B77" i="3"/>
  <c r="B76" i="3"/>
  <c r="B75" i="3"/>
  <c r="B74" i="3"/>
  <c r="B73" i="3"/>
  <c r="B72" i="3"/>
  <c r="B71" i="3"/>
  <c r="B70" i="3"/>
  <c r="K69" i="3"/>
  <c r="J69" i="3"/>
  <c r="I69" i="3"/>
  <c r="H69" i="3"/>
  <c r="G69" i="3"/>
  <c r="F69" i="3"/>
  <c r="E69" i="3"/>
  <c r="D69" i="3"/>
  <c r="C69" i="3"/>
  <c r="B67" i="3"/>
  <c r="B66" i="3"/>
  <c r="B65" i="3"/>
  <c r="B64" i="3"/>
  <c r="B63" i="3"/>
  <c r="B61" i="3"/>
  <c r="B60" i="3"/>
  <c r="B59" i="3"/>
  <c r="K58" i="3"/>
  <c r="J58" i="3"/>
  <c r="I58" i="3"/>
  <c r="H58" i="3"/>
  <c r="G58" i="3"/>
  <c r="F58" i="3"/>
  <c r="E58" i="3"/>
  <c r="D58" i="3"/>
  <c r="C58" i="3"/>
  <c r="B57" i="3"/>
  <c r="B56" i="3"/>
  <c r="B55" i="3"/>
  <c r="B54" i="3"/>
  <c r="B53" i="3"/>
  <c r="B51" i="3"/>
  <c r="B50" i="3"/>
  <c r="B49" i="3"/>
  <c r="K48" i="3"/>
  <c r="J48" i="3"/>
  <c r="I48" i="3"/>
  <c r="H48" i="3"/>
  <c r="G48" i="3"/>
  <c r="F48" i="3"/>
  <c r="E48" i="3"/>
  <c r="D48" i="3"/>
  <c r="C48" i="3"/>
  <c r="B46" i="3"/>
  <c r="B45" i="3"/>
  <c r="B44" i="3"/>
  <c r="B43" i="3"/>
  <c r="B42" i="3"/>
  <c r="B40" i="3"/>
  <c r="B39" i="3"/>
  <c r="B38" i="3"/>
  <c r="K37" i="3"/>
  <c r="J37" i="3"/>
  <c r="I37" i="3"/>
  <c r="H37" i="3"/>
  <c r="G37" i="3"/>
  <c r="F37" i="3"/>
  <c r="E37" i="3"/>
  <c r="D37" i="3"/>
  <c r="C37" i="3"/>
  <c r="B36" i="3"/>
  <c r="B35" i="3"/>
  <c r="B34" i="3"/>
  <c r="B33" i="3"/>
  <c r="B32" i="3"/>
  <c r="B31" i="3"/>
  <c r="B30" i="3"/>
  <c r="B29" i="3"/>
  <c r="B28" i="3"/>
  <c r="K27" i="3"/>
  <c r="J27" i="3"/>
  <c r="I27" i="3"/>
  <c r="H27" i="3"/>
  <c r="G27" i="3"/>
  <c r="F27" i="3"/>
  <c r="E27" i="3"/>
  <c r="D27" i="3"/>
  <c r="C27" i="3"/>
  <c r="B25" i="3"/>
  <c r="B24" i="3"/>
  <c r="B23" i="3"/>
  <c r="B22" i="3"/>
  <c r="B21" i="3"/>
  <c r="B19" i="3"/>
  <c r="B18" i="3"/>
  <c r="B17" i="3"/>
  <c r="K16" i="3"/>
  <c r="J16" i="3"/>
  <c r="I16" i="3"/>
  <c r="H16" i="3"/>
  <c r="G16" i="3"/>
  <c r="F16" i="3"/>
  <c r="E16" i="3"/>
  <c r="D16" i="3"/>
  <c r="C16" i="3"/>
  <c r="K6" i="3"/>
  <c r="J6" i="3"/>
  <c r="I6" i="3"/>
  <c r="H6" i="3"/>
  <c r="G6" i="3"/>
  <c r="F6" i="3"/>
  <c r="E6" i="3"/>
  <c r="D6" i="3"/>
  <c r="C6" i="3"/>
  <c r="B6" i="3"/>
  <c r="L8" i="2"/>
  <c r="K8" i="2"/>
  <c r="J8" i="2"/>
  <c r="I8" i="2"/>
  <c r="H8" i="2"/>
  <c r="G8" i="2"/>
  <c r="F8" i="2"/>
  <c r="E8" i="2"/>
  <c r="D8" i="2"/>
  <c r="C8" i="2"/>
  <c r="B8" i="2"/>
  <c r="L7" i="2"/>
  <c r="K7" i="2"/>
  <c r="J7" i="2"/>
  <c r="I7" i="2"/>
  <c r="H7" i="2"/>
  <c r="G7" i="2"/>
  <c r="F7" i="2"/>
  <c r="E7" i="2"/>
  <c r="D7" i="2"/>
  <c r="C7" i="2"/>
  <c r="B7" i="2"/>
  <c r="L78" i="1"/>
  <c r="K78" i="1"/>
  <c r="J78" i="1"/>
  <c r="I78" i="1"/>
  <c r="H78" i="1"/>
  <c r="G78" i="1"/>
  <c r="F78" i="1"/>
  <c r="E78" i="1"/>
  <c r="D78" i="1"/>
  <c r="C78" i="1"/>
  <c r="B78" i="1"/>
  <c r="L70" i="1"/>
  <c r="K70" i="1"/>
  <c r="J70" i="1"/>
  <c r="I70" i="1"/>
  <c r="H70" i="1"/>
  <c r="G70" i="1"/>
  <c r="F70" i="1"/>
  <c r="E70" i="1"/>
  <c r="D70" i="1"/>
  <c r="C70" i="1"/>
  <c r="B70" i="1"/>
  <c r="L62" i="1"/>
  <c r="K62" i="1"/>
  <c r="J62" i="1"/>
  <c r="I62" i="1"/>
  <c r="H62" i="1"/>
  <c r="G62" i="1"/>
  <c r="F62" i="1"/>
  <c r="E62" i="1"/>
  <c r="D62" i="1"/>
  <c r="C62" i="1"/>
  <c r="B62" i="1"/>
  <c r="L54" i="1"/>
  <c r="K54" i="1"/>
  <c r="J54" i="1"/>
  <c r="I54" i="1"/>
  <c r="H54" i="1"/>
  <c r="G54" i="1"/>
  <c r="F54" i="1"/>
  <c r="E54" i="1"/>
  <c r="D54" i="1"/>
  <c r="C54" i="1"/>
  <c r="B54" i="1"/>
  <c r="L46" i="1"/>
  <c r="K46" i="1"/>
  <c r="J46" i="1"/>
  <c r="I46" i="1"/>
  <c r="H46" i="1"/>
  <c r="G46" i="1"/>
  <c r="F46" i="1"/>
  <c r="E46" i="1"/>
  <c r="D46" i="1"/>
  <c r="C46" i="1"/>
  <c r="B46" i="1"/>
  <c r="L38" i="1"/>
  <c r="K38" i="1"/>
  <c r="J38" i="1"/>
  <c r="I38" i="1"/>
  <c r="H38" i="1"/>
  <c r="G38" i="1"/>
  <c r="F38" i="1"/>
  <c r="E38" i="1"/>
  <c r="D38" i="1"/>
  <c r="C38" i="1"/>
  <c r="B38" i="1"/>
  <c r="N30" i="1"/>
  <c r="L30" i="1"/>
  <c r="K30" i="1"/>
  <c r="J30" i="1"/>
  <c r="I30" i="1"/>
  <c r="H30" i="1"/>
  <c r="G30" i="1"/>
  <c r="F30" i="1"/>
  <c r="E30" i="1"/>
  <c r="D30" i="1"/>
  <c r="C30" i="1"/>
  <c r="B30" i="1"/>
  <c r="N22" i="1"/>
  <c r="L22" i="1"/>
  <c r="K22" i="1"/>
  <c r="J22" i="1"/>
  <c r="I22" i="1"/>
  <c r="H22" i="1"/>
  <c r="G22" i="1"/>
  <c r="F22" i="1"/>
  <c r="E22" i="1"/>
  <c r="D22" i="1"/>
  <c r="C22" i="1"/>
  <c r="B22" i="1"/>
  <c r="N14" i="1"/>
  <c r="L14" i="1"/>
  <c r="K14" i="1"/>
  <c r="J14" i="1"/>
  <c r="I14" i="1"/>
  <c r="H14" i="1"/>
  <c r="G14" i="1"/>
  <c r="F14" i="1"/>
  <c r="E14" i="1"/>
  <c r="D14" i="1"/>
  <c r="C14" i="1"/>
  <c r="B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N6" i="1"/>
  <c r="M6" i="1"/>
  <c r="H5" i="4"/>
  <c r="I5" i="4"/>
  <c r="N5" i="4"/>
  <c r="B5" i="4"/>
  <c r="J5" i="4"/>
  <c r="D5" i="4"/>
  <c r="E5" i="4"/>
  <c r="I6" i="1"/>
  <c r="L5" i="4"/>
  <c r="E6" i="1"/>
  <c r="B69" i="3"/>
  <c r="D6" i="1"/>
  <c r="H6" i="1"/>
  <c r="L6" i="1"/>
  <c r="B6" i="1"/>
  <c r="F6" i="1"/>
  <c r="J6" i="1"/>
  <c r="C6" i="1"/>
  <c r="G6" i="1"/>
  <c r="K6" i="1"/>
  <c r="B16" i="3"/>
  <c r="B33" i="7"/>
  <c r="B79" i="3"/>
  <c r="B19" i="7"/>
  <c r="B58" i="3"/>
  <c r="B5" i="7"/>
  <c r="B52" i="8"/>
  <c r="B27" i="3"/>
  <c r="B46" i="8"/>
  <c r="B48" i="3"/>
  <c r="B37" i="3"/>
</calcChain>
</file>

<file path=xl/sharedStrings.xml><?xml version="1.0" encoding="utf-8"?>
<sst xmlns="http://schemas.openxmlformats.org/spreadsheetml/2006/main" count="721" uniqueCount="120">
  <si>
    <t>Cuadro Nº 3.09.03.01</t>
  </si>
  <si>
    <t>BOLIVIA: ACCIDENTES DE TRÁNSITO REGISTRADOS, SEGÚN DEPARTAMENTO, 2003 - 2012</t>
  </si>
  <si>
    <t>(En número de hechos de tránsito)</t>
  </si>
  <si>
    <t>CLASE DE ACCIDENTES</t>
  </si>
  <si>
    <r>
      <t xml:space="preserve">2012 </t>
    </r>
    <r>
      <rPr>
        <b/>
        <vertAlign val="superscript"/>
        <sz val="8"/>
        <color indexed="56"/>
        <rFont val="Arial"/>
        <family val="2"/>
      </rPr>
      <t>(p)</t>
    </r>
  </si>
  <si>
    <t>BOLIVIA</t>
  </si>
  <si>
    <t xml:space="preserve">  Atropellos</t>
  </si>
  <si>
    <t xml:space="preserve">  Colisiones</t>
  </si>
  <si>
    <t xml:space="preserve">  Choque a objeto fijo y vehículo detenido</t>
  </si>
  <si>
    <t xml:space="preserve">  Vuelcos</t>
  </si>
  <si>
    <t xml:space="preserve">  Embarrancamiento, deslizamiento y encunetamiento</t>
  </si>
  <si>
    <t xml:space="preserve">  Caída de personas - pasajeros</t>
  </si>
  <si>
    <t xml:space="preserve">  Incendio de vehículos 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</si>
  <si>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</si>
  <si>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</si>
  <si>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</si>
  <si>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</si>
  <si>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</si>
  <si>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</si>
  <si>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</si>
  <si>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</si>
  <si>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</si>
  <si>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Fuente: POLICÍA NACIONAL</t>
  </si>
  <si>
    <t xml:space="preserve">             INSTITUTO NACIONAL DE ESTADÍSTICA</t>
  </si>
  <si>
    <t xml:space="preserve">             (p): Preliminar</t>
  </si>
  <si>
    <t>Cuadro Nº 3.09.03.02</t>
  </si>
  <si>
    <t>BOLIVIA: SALDO TRÁGICO EN ACCIDENTES DE TRÁNSITO, 2002 - 2012</t>
  </si>
  <si>
    <t>(En número de personas)</t>
  </si>
  <si>
    <t>DESCRIPCIÓN</t>
  </si>
  <si>
    <r>
      <t>2012</t>
    </r>
    <r>
      <rPr>
        <b/>
        <vertAlign val="superscript"/>
        <sz val="8"/>
        <color indexed="56"/>
        <rFont val="Arial"/>
        <family val="2"/>
      </rPr>
      <t>(p)</t>
    </r>
  </si>
  <si>
    <t>Personas heridas</t>
  </si>
  <si>
    <t>Personas muertas</t>
  </si>
  <si>
    <t>Potosi</t>
  </si>
  <si>
    <t xml:space="preserve">             INSTITUTO NACIONAL DE ESTADÍSTICA  </t>
  </si>
  <si>
    <t>Cuadro Nº 3.09.03.03</t>
  </si>
  <si>
    <t>BOLIVIA: PERSONAS  HERIDAS Y MUERTAS EN ACCIDENTES DE TRÁNSITO POR DEPARTAMENTO, SEGÚN SITUACIÓN DE LA VICTIMA, 2007 - 2011</t>
  </si>
  <si>
    <t xml:space="preserve">DESCRIPCIÓN </t>
  </si>
  <si>
    <t>CHUQUISACA</t>
  </si>
  <si>
    <t>LA PAZ</t>
  </si>
  <si>
    <t>COCHABAMBA</t>
  </si>
  <si>
    <t>ORURO</t>
  </si>
  <si>
    <t>POTOSI</t>
  </si>
  <si>
    <t>TARIJA</t>
  </si>
  <si>
    <t>SANTA CRUZ</t>
  </si>
  <si>
    <t>BENI</t>
  </si>
  <si>
    <t>PANDO</t>
  </si>
  <si>
    <t>Pasajeros</t>
  </si>
  <si>
    <t>Peatones</t>
  </si>
  <si>
    <t>Conductor  profesionales</t>
  </si>
  <si>
    <t xml:space="preserve">Conductor  particulares </t>
  </si>
  <si>
    <t>Motociclistas</t>
  </si>
  <si>
    <t>Motoristas</t>
  </si>
  <si>
    <t>Ciclistas</t>
  </si>
  <si>
    <t xml:space="preserve">Auxiliar / ayudante </t>
  </si>
  <si>
    <t>Conductores sin documentación</t>
  </si>
  <si>
    <r>
      <t>2011</t>
    </r>
    <r>
      <rPr>
        <b/>
        <vertAlign val="superscript"/>
        <sz val="8"/>
        <color indexed="56"/>
        <rFont val="Arial"/>
        <family val="2"/>
      </rPr>
      <t xml:space="preserve"> </t>
    </r>
  </si>
  <si>
    <r>
      <t>2012</t>
    </r>
    <r>
      <rPr>
        <b/>
        <vertAlign val="superscript"/>
        <sz val="8"/>
        <color indexed="56"/>
        <rFont val="Arial"/>
        <family val="2"/>
      </rPr>
      <t xml:space="preserve"> (p)</t>
    </r>
  </si>
  <si>
    <t>Cuadro Nº 3.09.03.04</t>
  </si>
  <si>
    <t>BOLIVIA: INFRACCIONES DE TRÁNSITO, SEGÚN TIPO DE FALTA Y DEPARTAMENTO, 2003 - 2012</t>
  </si>
  <si>
    <t>(En número de casos)</t>
  </si>
  <si>
    <t>2011</t>
  </si>
  <si>
    <r>
      <t xml:space="preserve">2012 </t>
    </r>
    <r>
      <rPr>
        <b/>
        <vertAlign val="superscript"/>
        <sz val="9"/>
        <color indexed="56"/>
        <rFont val="Arial"/>
        <family val="2"/>
      </rPr>
      <t>(p)</t>
    </r>
  </si>
  <si>
    <t>Infracciones contra la integridad y salud</t>
  </si>
  <si>
    <t>Infracciones de circulación y conducción</t>
  </si>
  <si>
    <t>Infracciones a disposiciones reglamentarias</t>
  </si>
  <si>
    <t>Infracciones de omisión</t>
  </si>
  <si>
    <t>Ocasionar daños a la propiedad</t>
  </si>
  <si>
    <t xml:space="preserve">            INSTITUTO NACIONAL DE ESTADÍSTICA</t>
  </si>
  <si>
    <t xml:space="preserve">            (p): Preliminar</t>
  </si>
  <si>
    <t>DEPARTAMENTO</t>
  </si>
  <si>
    <t>Cuadro Nº 3.09.03.06</t>
  </si>
  <si>
    <t>BOLIVIA: NÚMERO DE VEHÍCULOS ROBADOS, SEGÚN DEPARTAMENTO, 2003 - 2012</t>
  </si>
  <si>
    <t>(En número)</t>
  </si>
  <si>
    <t xml:space="preserve">              INSTITUTO NACIONAL DE ESTADÍSTICA</t>
  </si>
  <si>
    <t>Cuadro Nº 3.09.03.07</t>
  </si>
  <si>
    <t>BOLIVIA: NÚMERO DE VEHÍCULOS ROBADOS POR DEPARTAMENTO, SEGÚN TIPO DE VEHÍCULO,  2007- 2012</t>
  </si>
  <si>
    <t>Automovil</t>
  </si>
  <si>
    <t>Ambulancia</t>
  </si>
  <si>
    <t>Camiones</t>
  </si>
  <si>
    <t>Camionetas</t>
  </si>
  <si>
    <t>Furgonetas</t>
  </si>
  <si>
    <t>Jeeps</t>
  </si>
  <si>
    <t>Omnibuses</t>
  </si>
  <si>
    <t>Microbuses</t>
  </si>
  <si>
    <t>Vagonetas</t>
  </si>
  <si>
    <t>Minibuses</t>
  </si>
  <si>
    <t>Motocicletas</t>
  </si>
  <si>
    <t>Tractores</t>
  </si>
  <si>
    <t>Otros</t>
  </si>
  <si>
    <t>Cuadro Nº 3.09.03.08</t>
  </si>
  <si>
    <t>BOLIVIA: ROBO DE AUTOPARTES, ACCESORIOS Y DOCUMENTOS POR DEPARTAMENTO,  2007- 2012</t>
  </si>
  <si>
    <t>POTOSÍ</t>
  </si>
  <si>
    <t>Autopartes</t>
  </si>
  <si>
    <t>Cerebro automático</t>
  </si>
  <si>
    <t>Llantas</t>
  </si>
  <si>
    <t>Baterias</t>
  </si>
  <si>
    <t>Llaves</t>
  </si>
  <si>
    <t>Accesorios</t>
  </si>
  <si>
    <t>Placas</t>
  </si>
  <si>
    <t>Parabrisas</t>
  </si>
  <si>
    <t>Radio/toca cintas C</t>
  </si>
  <si>
    <t>Guiñadores</t>
  </si>
  <si>
    <t>Stops</t>
  </si>
  <si>
    <t>Faroles</t>
  </si>
  <si>
    <t>Robo de documentos</t>
  </si>
  <si>
    <t>P.T.A.</t>
  </si>
  <si>
    <t>Póliza</t>
  </si>
  <si>
    <t>SOAT</t>
  </si>
  <si>
    <t>s/d</t>
  </si>
  <si>
    <r>
      <t xml:space="preserve">   2012 </t>
    </r>
    <r>
      <rPr>
        <b/>
        <vertAlign val="superscript"/>
        <sz val="8"/>
        <color indexed="56"/>
        <rFont val="Arial"/>
        <family val="2"/>
      </rPr>
      <t>(p)</t>
    </r>
  </si>
  <si>
    <t xml:space="preserve">           INSTITUTO NACIONAL DE ESTADÍSTICA</t>
  </si>
  <si>
    <t xml:space="preserve">           (p): Preliminar</t>
  </si>
  <si>
    <t>Mujer</t>
  </si>
  <si>
    <t>Hombre</t>
  </si>
  <si>
    <t>2012</t>
  </si>
  <si>
    <t xml:space="preserve">Instituto Nacional de Estadística </t>
  </si>
  <si>
    <t>Cuadro Nº 3.08.03.06</t>
  </si>
  <si>
    <t>Nota:  A partir del 2015 no se contempla aquellos que obtuvieron  licencias  provisionales</t>
  </si>
  <si>
    <t>Fuente: Servicio General de Identificación Personal y de Licencias para Conducir (SEGIP)</t>
  </si>
  <si>
    <t>BOLIVIA: LICENCIAS DE CONDUCCIÓN VEHICULAR NUEVAS OTORGADAS, SEGÚN DEPARTAMENTO Y SEXO, 2009 - 2022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</si>
</sst>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;[Red]#,##0"/>
    <numFmt numFmtId="166" formatCode="0;[Red]0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16"/>
      <name val="Arial"/>
      <family val="2"/>
    </font>
    <font>
      <sz val="8"/>
      <color indexed="16"/>
      <name val="Arial"/>
      <family val="2"/>
    </font>
    <font>
      <sz val="8"/>
      <name val="Arial"/>
      <family val="2"/>
    </font>
    <font>
      <b/>
      <sz val="8"/>
      <color theme="3"/>
      <name val="Arial"/>
      <family val="2"/>
    </font>
    <font>
      <b/>
      <vertAlign val="superscript"/>
      <sz val="8"/>
      <color indexed="56"/>
      <name val="Arial"/>
      <family val="2"/>
    </font>
    <font>
      <b/>
      <sz val="8"/>
      <color indexed="18"/>
      <name val="Arial"/>
      <family val="2"/>
    </font>
    <font>
      <sz val="8"/>
      <color theme="3"/>
      <name val="Arial"/>
      <family val="2"/>
    </font>
    <font>
      <sz val="8"/>
      <color indexed="1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rgb="FF1F497D"/>
      <name val="Arial"/>
      <family val="2"/>
    </font>
    <font>
      <sz val="8"/>
      <color indexed="8"/>
      <name val="Arial"/>
      <family val="2"/>
    </font>
    <font>
      <b/>
      <sz val="8"/>
      <color theme="3"/>
      <name val="Calibri"/>
      <family val="2"/>
    </font>
    <font>
      <sz val="8"/>
      <color theme="3"/>
      <name val="Calibri"/>
      <family val="2"/>
    </font>
    <font>
      <b/>
      <sz val="9"/>
      <color indexed="16"/>
      <name val="Arial"/>
      <family val="2"/>
    </font>
    <font>
      <sz val="9"/>
      <color indexed="16"/>
      <name val="Arial"/>
      <family val="2"/>
    </font>
    <font>
      <sz val="9"/>
      <color indexed="62"/>
      <name val="Arial"/>
      <family val="2"/>
    </font>
    <font>
      <sz val="9"/>
      <name val="Arial"/>
      <family val="2"/>
    </font>
    <font>
      <b/>
      <sz val="9"/>
      <color theme="3"/>
      <name val="Arial"/>
      <family val="2"/>
    </font>
    <font>
      <b/>
      <vertAlign val="superscript"/>
      <sz val="9"/>
      <color indexed="56"/>
      <name val="Arial"/>
      <family val="2"/>
    </font>
    <font>
      <sz val="9"/>
      <color indexed="18"/>
      <name val="Arial"/>
      <family val="2"/>
    </font>
    <font>
      <sz val="9"/>
      <color theme="3"/>
      <name val="Arial"/>
      <family val="2"/>
    </font>
    <font>
      <b/>
      <sz val="9"/>
      <color indexed="18"/>
      <name val="Arial"/>
      <family val="2"/>
    </font>
    <font>
      <sz val="9"/>
      <color indexed="8"/>
      <name val="Arial"/>
      <family val="2"/>
    </font>
    <font>
      <sz val="8"/>
      <color theme="3" tint="-0.249977111117893"/>
      <name val="Arial"/>
      <family val="2"/>
    </font>
    <font>
      <sz val="8"/>
      <color indexed="9"/>
      <name val="Arial"/>
      <family val="2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b/>
      <sz val="10"/>
      <color theme="3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002060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4" fillId="0" borderId="0" applyFont="0" applyFill="0" applyBorder="0" applyAlignment="0" applyProtection="0"/>
  </cellStyleXfs>
  <cellXfs count="331">
    <xf numFmtId="0" fontId="0" fillId="0" borderId="0" xfId="0"/>
    <xf numFmtId="0" fontId="2" fillId="2" borderId="0" xfId="1" applyFont="1" applyFill="1"/>
    <xf numFmtId="0" fontId="2" fillId="3" borderId="0" xfId="1" applyFont="1" applyFill="1"/>
    <xf numFmtId="0" fontId="3" fillId="3" borderId="0" xfId="1" applyFont="1" applyFill="1"/>
    <xf numFmtId="0" fontId="3" fillId="2" borderId="0" xfId="1" applyFont="1" applyFill="1"/>
    <xf numFmtId="0" fontId="2" fillId="3" borderId="1" xfId="1" applyFont="1" applyFill="1" applyBorder="1"/>
    <xf numFmtId="0" fontId="2" fillId="3" borderId="2" xfId="1" applyFont="1" applyFill="1" applyBorder="1"/>
    <xf numFmtId="0" fontId="2" fillId="2" borderId="2" xfId="1" applyFont="1" applyFill="1" applyBorder="1"/>
    <xf numFmtId="0" fontId="2" fillId="2" borderId="0" xfId="1" applyFont="1" applyFill="1" applyAlignment="1">
      <alignment vertical="top" wrapText="1"/>
    </xf>
    <xf numFmtId="0" fontId="3" fillId="2" borderId="0" xfId="1" applyFont="1" applyFill="1" applyAlignment="1">
      <alignment wrapText="1"/>
    </xf>
    <xf numFmtId="0" fontId="4" fillId="2" borderId="0" xfId="1" applyFont="1" applyFill="1"/>
    <xf numFmtId="165" fontId="5" fillId="0" borderId="3" xfId="1" applyNumberFormat="1" applyFont="1" applyBorder="1" applyAlignment="1">
      <alignment horizontal="center" vertical="center"/>
    </xf>
    <xf numFmtId="166" fontId="5" fillId="0" borderId="3" xfId="1" applyNumberFormat="1" applyFont="1" applyBorder="1" applyAlignment="1">
      <alignment horizontal="center" vertical="center" wrapText="1"/>
    </xf>
    <xf numFmtId="0" fontId="7" fillId="3" borderId="0" xfId="1" applyFont="1" applyFill="1"/>
    <xf numFmtId="0" fontId="7" fillId="3" borderId="1" xfId="1" applyFont="1" applyFill="1" applyBorder="1"/>
    <xf numFmtId="0" fontId="7" fillId="3" borderId="2" xfId="1" applyFont="1" applyFill="1" applyBorder="1"/>
    <xf numFmtId="0" fontId="7" fillId="2" borderId="2" xfId="1" applyFont="1" applyFill="1" applyBorder="1"/>
    <xf numFmtId="165" fontId="5" fillId="3" borderId="4" xfId="1" applyNumberFormat="1" applyFont="1" applyFill="1" applyBorder="1" applyAlignment="1">
      <alignment horizontal="center" vertical="center"/>
    </xf>
    <xf numFmtId="166" fontId="5" fillId="3" borderId="5" xfId="1" applyNumberFormat="1" applyFont="1" applyFill="1" applyBorder="1" applyAlignment="1">
      <alignment horizontal="center" vertical="center" wrapText="1"/>
    </xf>
    <xf numFmtId="166" fontId="5" fillId="3" borderId="4" xfId="1" applyNumberFormat="1" applyFont="1" applyFill="1" applyBorder="1" applyAlignment="1">
      <alignment horizontal="center" vertical="center" wrapText="1"/>
    </xf>
    <xf numFmtId="166" fontId="5" fillId="3" borderId="6" xfId="1" applyNumberFormat="1" applyFont="1" applyFill="1" applyBorder="1" applyAlignment="1">
      <alignment horizontal="center" vertical="center" wrapText="1"/>
    </xf>
    <xf numFmtId="165" fontId="5" fillId="4" borderId="7" xfId="1" applyNumberFormat="1" applyFont="1" applyFill="1" applyBorder="1" applyAlignment="1">
      <alignment horizontal="left" indent="1"/>
    </xf>
    <xf numFmtId="165" fontId="5" fillId="4" borderId="0" xfId="1" applyNumberFormat="1" applyFont="1" applyFill="1" applyAlignment="1">
      <alignment horizontal="right"/>
    </xf>
    <xf numFmtId="165" fontId="5" fillId="4" borderId="7" xfId="1" applyNumberFormat="1" applyFont="1" applyFill="1" applyBorder="1" applyAlignment="1">
      <alignment horizontal="right"/>
    </xf>
    <xf numFmtId="165" fontId="5" fillId="4" borderId="8" xfId="1" applyNumberFormat="1" applyFont="1" applyFill="1" applyBorder="1" applyAlignment="1">
      <alignment horizontal="right"/>
    </xf>
    <xf numFmtId="0" fontId="7" fillId="0" borderId="0" xfId="1" applyFont="1"/>
    <xf numFmtId="165" fontId="8" fillId="2" borderId="7" xfId="1" applyNumberFormat="1" applyFont="1" applyFill="1" applyBorder="1" applyAlignment="1">
      <alignment horizontal="left" indent="1"/>
    </xf>
    <xf numFmtId="165" fontId="8" fillId="2" borderId="0" xfId="1" applyNumberFormat="1" applyFont="1" applyFill="1" applyAlignment="1">
      <alignment horizontal="right"/>
    </xf>
    <xf numFmtId="165" fontId="8" fillId="2" borderId="7" xfId="1" applyNumberFormat="1" applyFont="1" applyFill="1" applyBorder="1" applyAlignment="1">
      <alignment horizontal="right"/>
    </xf>
    <xf numFmtId="165" fontId="8" fillId="2" borderId="0" xfId="1" applyNumberFormat="1" applyFont="1" applyFill="1"/>
    <xf numFmtId="165" fontId="8" fillId="3" borderId="8" xfId="1" applyNumberFormat="1" applyFont="1" applyFill="1" applyBorder="1" applyAlignment="1">
      <alignment horizontal="right"/>
    </xf>
    <xf numFmtId="0" fontId="9" fillId="3" borderId="0" xfId="1" applyFont="1" applyFill="1"/>
    <xf numFmtId="0" fontId="9" fillId="0" borderId="0" xfId="1" applyFont="1"/>
    <xf numFmtId="0" fontId="9" fillId="2" borderId="0" xfId="1" applyFont="1" applyFill="1"/>
    <xf numFmtId="165" fontId="5" fillId="2" borderId="7" xfId="1" applyNumberFormat="1" applyFont="1" applyFill="1" applyBorder="1" applyAlignment="1">
      <alignment horizontal="left" indent="1"/>
    </xf>
    <xf numFmtId="165" fontId="5" fillId="2" borderId="0" xfId="1" applyNumberFormat="1" applyFont="1" applyFill="1" applyAlignment="1">
      <alignment horizontal="right"/>
    </xf>
    <xf numFmtId="165" fontId="5" fillId="2" borderId="7" xfId="1" applyNumberFormat="1" applyFont="1" applyFill="1" applyBorder="1" applyAlignment="1">
      <alignment horizontal="right"/>
    </xf>
    <xf numFmtId="165" fontId="5" fillId="3" borderId="8" xfId="1" applyNumberFormat="1" applyFont="1" applyFill="1" applyBorder="1" applyAlignment="1">
      <alignment horizontal="right"/>
    </xf>
    <xf numFmtId="0" fontId="7" fillId="2" borderId="0" xfId="1" applyFont="1" applyFill="1"/>
    <xf numFmtId="0" fontId="5" fillId="3" borderId="8" xfId="1" applyFont="1" applyFill="1" applyBorder="1"/>
    <xf numFmtId="3" fontId="8" fillId="3" borderId="8" xfId="1" applyNumberFormat="1" applyFont="1" applyFill="1" applyBorder="1"/>
    <xf numFmtId="165" fontId="8" fillId="2" borderId="9" xfId="1" applyNumberFormat="1" applyFont="1" applyFill="1" applyBorder="1" applyAlignment="1">
      <alignment horizontal="left" indent="1"/>
    </xf>
    <xf numFmtId="165" fontId="8" fillId="2" borderId="10" xfId="1" applyNumberFormat="1" applyFont="1" applyFill="1" applyBorder="1" applyAlignment="1">
      <alignment horizontal="right"/>
    </xf>
    <xf numFmtId="165" fontId="8" fillId="2" borderId="9" xfId="1" applyNumberFormat="1" applyFont="1" applyFill="1" applyBorder="1" applyAlignment="1">
      <alignment horizontal="right"/>
    </xf>
    <xf numFmtId="165" fontId="8" fillId="2" borderId="10" xfId="1" applyNumberFormat="1" applyFont="1" applyFill="1" applyBorder="1"/>
    <xf numFmtId="3" fontId="8" fillId="3" borderId="11" xfId="1" applyNumberFormat="1" applyFont="1" applyFill="1" applyBorder="1"/>
    <xf numFmtId="0" fontId="8" fillId="2" borderId="0" xfId="1" applyFont="1" applyFill="1"/>
    <xf numFmtId="0" fontId="8" fillId="2" borderId="0" xfId="1" applyFont="1" applyFill="1" applyAlignment="1">
      <alignment horizontal="right"/>
    </xf>
    <xf numFmtId="0" fontId="5" fillId="2" borderId="0" xfId="1" applyFont="1" applyFill="1" applyAlignment="1">
      <alignment horizontal="right"/>
    </xf>
    <xf numFmtId="0" fontId="5" fillId="2" borderId="0" xfId="1" applyFont="1" applyFill="1"/>
    <xf numFmtId="0" fontId="8" fillId="2" borderId="0" xfId="1" applyFont="1" applyFill="1" applyAlignment="1">
      <alignment horizontal="left"/>
    </xf>
    <xf numFmtId="0" fontId="9" fillId="2" borderId="0" xfId="1" applyFont="1" applyFill="1" applyAlignment="1">
      <alignment horizontal="right"/>
    </xf>
    <xf numFmtId="0" fontId="9" fillId="0" borderId="0" xfId="1" applyFont="1" applyAlignment="1">
      <alignment horizontal="right"/>
    </xf>
    <xf numFmtId="0" fontId="9" fillId="0" borderId="0" xfId="1" applyFont="1" applyAlignment="1">
      <alignment horizontal="center"/>
    </xf>
    <xf numFmtId="0" fontId="4" fillId="3" borderId="0" xfId="1" applyFont="1" applyFill="1"/>
    <xf numFmtId="0" fontId="4" fillId="0" borderId="0" xfId="1" applyFont="1"/>
    <xf numFmtId="0" fontId="5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3" borderId="12" xfId="1" applyFont="1" applyFill="1" applyBorder="1" applyAlignment="1">
      <alignment horizontal="center" wrapText="1"/>
    </xf>
    <xf numFmtId="0" fontId="11" fillId="0" borderId="0" xfId="1" applyFont="1"/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wrapText="1"/>
    </xf>
    <xf numFmtId="0" fontId="11" fillId="3" borderId="5" xfId="1" applyFont="1" applyFill="1" applyBorder="1"/>
    <xf numFmtId="0" fontId="11" fillId="3" borderId="6" xfId="1" applyFont="1" applyFill="1" applyBorder="1"/>
    <xf numFmtId="0" fontId="11" fillId="3" borderId="0" xfId="1" applyFont="1" applyFill="1"/>
    <xf numFmtId="165" fontId="5" fillId="5" borderId="7" xfId="1" applyNumberFormat="1" applyFont="1" applyFill="1" applyBorder="1" applyAlignment="1">
      <alignment horizontal="left" indent="1"/>
    </xf>
    <xf numFmtId="165" fontId="8" fillId="5" borderId="0" xfId="1" applyNumberFormat="1" applyFont="1" applyFill="1"/>
    <xf numFmtId="0" fontId="8" fillId="5" borderId="0" xfId="1" applyFont="1" applyFill="1"/>
    <xf numFmtId="165" fontId="8" fillId="5" borderId="0" xfId="1" applyNumberFormat="1" applyFont="1" applyFill="1" applyAlignment="1">
      <alignment horizontal="right"/>
    </xf>
    <xf numFmtId="0" fontId="4" fillId="5" borderId="0" xfId="1" applyFont="1" applyFill="1"/>
    <xf numFmtId="0" fontId="4" fillId="5" borderId="8" xfId="1" applyFont="1" applyFill="1" applyBorder="1"/>
    <xf numFmtId="165" fontId="8" fillId="2" borderId="7" xfId="1" applyNumberFormat="1" applyFont="1" applyFill="1" applyBorder="1" applyAlignment="1">
      <alignment horizontal="left" indent="2"/>
    </xf>
    <xf numFmtId="3" fontId="8" fillId="2" borderId="0" xfId="1" applyNumberFormat="1" applyFont="1" applyFill="1" applyAlignment="1">
      <alignment horizontal="right"/>
    </xf>
    <xf numFmtId="0" fontId="12" fillId="6" borderId="7" xfId="1" applyFont="1" applyFill="1" applyBorder="1" applyAlignment="1">
      <alignment horizontal="left" indent="1"/>
    </xf>
    <xf numFmtId="3" fontId="8" fillId="2" borderId="0" xfId="1" applyNumberFormat="1" applyFont="1" applyFill="1"/>
    <xf numFmtId="165" fontId="8" fillId="2" borderId="9" xfId="1" applyNumberFormat="1" applyFont="1" applyFill="1" applyBorder="1" applyAlignment="1">
      <alignment horizontal="left" indent="2"/>
    </xf>
    <xf numFmtId="3" fontId="8" fillId="2" borderId="10" xfId="1" applyNumberFormat="1" applyFont="1" applyFill="1" applyBorder="1"/>
    <xf numFmtId="165" fontId="8" fillId="3" borderId="5" xfId="1" applyNumberFormat="1" applyFont="1" applyFill="1" applyBorder="1"/>
    <xf numFmtId="165" fontId="8" fillId="3" borderId="0" xfId="1" applyNumberFormat="1" applyFont="1" applyFill="1" applyAlignment="1">
      <alignment horizontal="right"/>
    </xf>
    <xf numFmtId="165" fontId="8" fillId="3" borderId="0" xfId="1" applyNumberFormat="1" applyFont="1" applyFill="1"/>
    <xf numFmtId="0" fontId="8" fillId="3" borderId="0" xfId="1" applyFont="1" applyFill="1"/>
    <xf numFmtId="165" fontId="8" fillId="3" borderId="0" xfId="1" applyNumberFormat="1" applyFont="1" applyFill="1" applyAlignment="1">
      <alignment horizontal="left"/>
    </xf>
    <xf numFmtId="165" fontId="13" fillId="3" borderId="0" xfId="1" applyNumberFormat="1" applyFont="1" applyFill="1"/>
    <xf numFmtId="0" fontId="13" fillId="3" borderId="0" xfId="1" applyFont="1" applyFill="1"/>
    <xf numFmtId="165" fontId="13" fillId="0" borderId="0" xfId="1" applyNumberFormat="1" applyFont="1"/>
    <xf numFmtId="0" fontId="13" fillId="0" borderId="0" xfId="1" applyFont="1"/>
    <xf numFmtId="0" fontId="8" fillId="0" borderId="0" xfId="1" applyFont="1"/>
    <xf numFmtId="165" fontId="4" fillId="0" borderId="0" xfId="1" applyNumberFormat="1" applyFont="1"/>
    <xf numFmtId="0" fontId="4" fillId="2" borderId="7" xfId="1" applyFont="1" applyFill="1" applyBorder="1"/>
    <xf numFmtId="165" fontId="4" fillId="3" borderId="0" xfId="1" applyNumberFormat="1" applyFont="1" applyFill="1"/>
    <xf numFmtId="0" fontId="2" fillId="3" borderId="0" xfId="1" applyFont="1" applyFill="1" applyAlignment="1">
      <alignment vertical="top" wrapText="1"/>
    </xf>
    <xf numFmtId="0" fontId="3" fillId="3" borderId="0" xfId="1" applyFont="1" applyFill="1" applyAlignment="1">
      <alignment vertical="top"/>
    </xf>
    <xf numFmtId="0" fontId="4" fillId="3" borderId="0" xfId="1" applyFont="1" applyFill="1" applyAlignment="1">
      <alignment vertical="top"/>
    </xf>
    <xf numFmtId="165" fontId="5" fillId="0" borderId="12" xfId="1" applyNumberFormat="1" applyFont="1" applyBorder="1" applyAlignment="1">
      <alignment horizontal="center" vertical="center"/>
    </xf>
    <xf numFmtId="49" fontId="5" fillId="5" borderId="13" xfId="1" applyNumberFormat="1" applyFont="1" applyFill="1" applyBorder="1" applyAlignment="1">
      <alignment horizontal="left" vertical="center" indent="1"/>
    </xf>
    <xf numFmtId="165" fontId="5" fillId="5" borderId="14" xfId="1" applyNumberFormat="1" applyFont="1" applyFill="1" applyBorder="1" applyAlignment="1">
      <alignment horizontal="center" vertical="center"/>
    </xf>
    <xf numFmtId="165" fontId="5" fillId="5" borderId="15" xfId="1" applyNumberFormat="1" applyFont="1" applyFill="1" applyBorder="1" applyAlignment="1">
      <alignment horizontal="center" vertical="center"/>
    </xf>
    <xf numFmtId="165" fontId="5" fillId="2" borderId="16" xfId="1" applyNumberFormat="1" applyFont="1" applyFill="1" applyBorder="1" applyAlignment="1">
      <alignment horizontal="left" indent="1"/>
    </xf>
    <xf numFmtId="165" fontId="5" fillId="2" borderId="2" xfId="1" applyNumberFormat="1" applyFont="1" applyFill="1" applyBorder="1"/>
    <xf numFmtId="165" fontId="5" fillId="2" borderId="17" xfId="1" applyNumberFormat="1" applyFont="1" applyFill="1" applyBorder="1"/>
    <xf numFmtId="165" fontId="8" fillId="2" borderId="16" xfId="1" applyNumberFormat="1" applyFont="1" applyFill="1" applyBorder="1" applyAlignment="1">
      <alignment horizontal="left" indent="2"/>
    </xf>
    <xf numFmtId="165" fontId="8" fillId="2" borderId="2" xfId="1" applyNumberFormat="1" applyFont="1" applyFill="1" applyBorder="1"/>
    <xf numFmtId="165" fontId="8" fillId="2" borderId="17" xfId="1" applyNumberFormat="1" applyFont="1" applyFill="1" applyBorder="1"/>
    <xf numFmtId="49" fontId="5" fillId="5" borderId="16" xfId="1" applyNumberFormat="1" applyFont="1" applyFill="1" applyBorder="1" applyAlignment="1">
      <alignment horizontal="left" vertical="center" indent="1"/>
    </xf>
    <xf numFmtId="165" fontId="8" fillId="5" borderId="2" xfId="1" applyNumberFormat="1" applyFont="1" applyFill="1" applyBorder="1"/>
    <xf numFmtId="165" fontId="8" fillId="5" borderId="17" xfId="1" applyNumberFormat="1" applyFont="1" applyFill="1" applyBorder="1"/>
    <xf numFmtId="165" fontId="11" fillId="0" borderId="0" xfId="1" applyNumberFormat="1" applyFont="1"/>
    <xf numFmtId="165" fontId="7" fillId="0" borderId="0" xfId="1" applyNumberFormat="1" applyFont="1"/>
    <xf numFmtId="165" fontId="4" fillId="5" borderId="2" xfId="1" applyNumberFormat="1" applyFont="1" applyFill="1" applyBorder="1"/>
    <xf numFmtId="165" fontId="8" fillId="0" borderId="0" xfId="1" applyNumberFormat="1" applyFont="1"/>
    <xf numFmtId="165" fontId="5" fillId="3" borderId="2" xfId="1" applyNumberFormat="1" applyFont="1" applyFill="1" applyBorder="1"/>
    <xf numFmtId="165" fontId="5" fillId="3" borderId="17" xfId="1" applyNumberFormat="1" applyFont="1" applyFill="1" applyBorder="1"/>
    <xf numFmtId="165" fontId="8" fillId="3" borderId="2" xfId="1" applyNumberFormat="1" applyFont="1" applyFill="1" applyBorder="1"/>
    <xf numFmtId="3" fontId="14" fillId="3" borderId="2" xfId="1" applyNumberFormat="1" applyFont="1" applyFill="1" applyBorder="1"/>
    <xf numFmtId="3" fontId="14" fillId="3" borderId="17" xfId="1" applyNumberFormat="1" applyFont="1" applyFill="1" applyBorder="1"/>
    <xf numFmtId="165" fontId="5" fillId="0" borderId="0" xfId="1" applyNumberFormat="1" applyFont="1"/>
    <xf numFmtId="3" fontId="15" fillId="0" borderId="2" xfId="1" applyNumberFormat="1" applyFont="1" applyBorder="1"/>
    <xf numFmtId="3" fontId="15" fillId="0" borderId="17" xfId="1" applyNumberFormat="1" applyFont="1" applyBorder="1"/>
    <xf numFmtId="165" fontId="4" fillId="0" borderId="2" xfId="1" applyNumberFormat="1" applyFont="1" applyBorder="1"/>
    <xf numFmtId="165" fontId="4" fillId="0" borderId="17" xfId="1" applyNumberFormat="1" applyFont="1" applyBorder="1"/>
    <xf numFmtId="165" fontId="8" fillId="2" borderId="18" xfId="1" applyNumberFormat="1" applyFont="1" applyFill="1" applyBorder="1" applyAlignment="1">
      <alignment horizontal="left" indent="2"/>
    </xf>
    <xf numFmtId="165" fontId="4" fillId="0" borderId="19" xfId="1" applyNumberFormat="1" applyFont="1" applyBorder="1"/>
    <xf numFmtId="165" fontId="4" fillId="0" borderId="20" xfId="1" applyNumberFormat="1" applyFont="1" applyBorder="1"/>
    <xf numFmtId="165" fontId="8" fillId="2" borderId="0" xfId="1" applyNumberFormat="1" applyFont="1" applyFill="1" applyAlignment="1">
      <alignment horizontal="left"/>
    </xf>
    <xf numFmtId="0" fontId="17" fillId="3" borderId="0" xfId="1" applyFont="1" applyFill="1"/>
    <xf numFmtId="165" fontId="18" fillId="3" borderId="0" xfId="1" applyNumberFormat="1" applyFont="1" applyFill="1"/>
    <xf numFmtId="0" fontId="17" fillId="0" borderId="0" xfId="1" applyFont="1"/>
    <xf numFmtId="0" fontId="16" fillId="3" borderId="0" xfId="1" applyFont="1" applyFill="1" applyAlignment="1">
      <alignment horizontal="left" vertical="top" wrapText="1"/>
    </xf>
    <xf numFmtId="0" fontId="17" fillId="3" borderId="0" xfId="1" applyFont="1" applyFill="1" applyAlignment="1">
      <alignment wrapText="1"/>
    </xf>
    <xf numFmtId="0" fontId="19" fillId="3" borderId="0" xfId="1" applyFont="1" applyFill="1"/>
    <xf numFmtId="0" fontId="20" fillId="3" borderId="3" xfId="1" applyFont="1" applyFill="1" applyBorder="1" applyAlignment="1">
      <alignment horizontal="center"/>
    </xf>
    <xf numFmtId="49" fontId="20" fillId="3" borderId="3" xfId="1" applyNumberFormat="1" applyFont="1" applyFill="1" applyBorder="1" applyAlignment="1">
      <alignment horizontal="center"/>
    </xf>
    <xf numFmtId="0" fontId="22" fillId="0" borderId="0" xfId="1" applyFont="1"/>
    <xf numFmtId="165" fontId="20" fillId="5" borderId="13" xfId="1" applyNumberFormat="1" applyFont="1" applyFill="1" applyBorder="1" applyAlignment="1">
      <alignment horizontal="left" indent="1"/>
    </xf>
    <xf numFmtId="165" fontId="20" fillId="5" borderId="14" xfId="1" applyNumberFormat="1" applyFont="1" applyFill="1" applyBorder="1" applyAlignment="1">
      <alignment horizontal="right"/>
    </xf>
    <xf numFmtId="165" fontId="20" fillId="5" borderId="15" xfId="1" applyNumberFormat="1" applyFont="1" applyFill="1" applyBorder="1" applyAlignment="1">
      <alignment horizontal="right"/>
    </xf>
    <xf numFmtId="165" fontId="23" fillId="3" borderId="16" xfId="1" applyNumberFormat="1" applyFont="1" applyFill="1" applyBorder="1" applyAlignment="1">
      <alignment horizontal="left" indent="2"/>
    </xf>
    <xf numFmtId="165" fontId="23" fillId="3" borderId="2" xfId="1" applyNumberFormat="1" applyFont="1" applyFill="1" applyBorder="1" applyAlignment="1">
      <alignment horizontal="right"/>
    </xf>
    <xf numFmtId="165" fontId="23" fillId="3" borderId="17" xfId="1" applyNumberFormat="1" applyFont="1" applyFill="1" applyBorder="1" applyAlignment="1">
      <alignment horizontal="right"/>
    </xf>
    <xf numFmtId="165" fontId="20" fillId="3" borderId="16" xfId="1" applyNumberFormat="1" applyFont="1" applyFill="1" applyBorder="1" applyAlignment="1">
      <alignment horizontal="left" indent="1"/>
    </xf>
    <xf numFmtId="165" fontId="20" fillId="3" borderId="2" xfId="1" applyNumberFormat="1" applyFont="1" applyFill="1" applyBorder="1" applyAlignment="1">
      <alignment horizontal="right"/>
    </xf>
    <xf numFmtId="3" fontId="5" fillId="3" borderId="17" xfId="1" applyNumberFormat="1" applyFont="1" applyFill="1" applyBorder="1" applyAlignment="1">
      <alignment horizontal="right" vertical="center"/>
    </xf>
    <xf numFmtId="165" fontId="23" fillId="3" borderId="2" xfId="1" applyNumberFormat="1" applyFont="1" applyFill="1" applyBorder="1"/>
    <xf numFmtId="3" fontId="8" fillId="3" borderId="17" xfId="1" applyNumberFormat="1" applyFont="1" applyFill="1" applyBorder="1" applyAlignment="1">
      <alignment horizontal="right" vertical="center"/>
    </xf>
    <xf numFmtId="0" fontId="24" fillId="0" borderId="0" xfId="1" applyFont="1"/>
    <xf numFmtId="0" fontId="23" fillId="3" borderId="2" xfId="1" applyFont="1" applyFill="1" applyBorder="1"/>
    <xf numFmtId="165" fontId="23" fillId="3" borderId="18" xfId="1" applyNumberFormat="1" applyFont="1" applyFill="1" applyBorder="1" applyAlignment="1">
      <alignment horizontal="left" indent="2"/>
    </xf>
    <xf numFmtId="165" fontId="23" fillId="3" borderId="19" xfId="1" applyNumberFormat="1" applyFont="1" applyFill="1" applyBorder="1" applyAlignment="1">
      <alignment horizontal="right"/>
    </xf>
    <xf numFmtId="165" fontId="23" fillId="3" borderId="19" xfId="1" applyNumberFormat="1" applyFont="1" applyFill="1" applyBorder="1"/>
    <xf numFmtId="0" fontId="23" fillId="3" borderId="19" xfId="1" applyFont="1" applyFill="1" applyBorder="1"/>
    <xf numFmtId="3" fontId="8" fillId="3" borderId="20" xfId="1" applyNumberFormat="1" applyFont="1" applyFill="1" applyBorder="1" applyAlignment="1">
      <alignment horizontal="right" vertical="center"/>
    </xf>
    <xf numFmtId="165" fontId="8" fillId="3" borderId="0" xfId="1" applyNumberFormat="1" applyFont="1" applyFill="1" applyAlignment="1">
      <alignment horizontal="center"/>
    </xf>
    <xf numFmtId="165" fontId="23" fillId="3" borderId="0" xfId="1" applyNumberFormat="1" applyFont="1" applyFill="1"/>
    <xf numFmtId="0" fontId="23" fillId="3" borderId="0" xfId="1" applyFont="1" applyFill="1"/>
    <xf numFmtId="165" fontId="25" fillId="0" borderId="0" xfId="1" applyNumberFormat="1" applyFont="1"/>
    <xf numFmtId="0" fontId="25" fillId="0" borderId="0" xfId="1" applyFont="1"/>
    <xf numFmtId="0" fontId="25" fillId="2" borderId="0" xfId="1" applyFont="1" applyFill="1"/>
    <xf numFmtId="165" fontId="22" fillId="0" borderId="0" xfId="1" applyNumberFormat="1" applyFont="1"/>
    <xf numFmtId="165" fontId="18" fillId="0" borderId="0" xfId="1" applyNumberFormat="1" applyFont="1"/>
    <xf numFmtId="0" fontId="22" fillId="2" borderId="0" xfId="1" applyFont="1" applyFill="1"/>
    <xf numFmtId="0" fontId="16" fillId="2" borderId="0" xfId="1" applyFont="1" applyFill="1"/>
    <xf numFmtId="0" fontId="17" fillId="2" borderId="0" xfId="1" applyFont="1" applyFill="1"/>
    <xf numFmtId="0" fontId="1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9" fillId="2" borderId="0" xfId="1" applyFont="1" applyFill="1"/>
    <xf numFmtId="0" fontId="5" fillId="0" borderId="3" xfId="1" applyFont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49" fontId="5" fillId="3" borderId="3" xfId="1" applyNumberFormat="1" applyFont="1" applyFill="1" applyBorder="1" applyAlignment="1">
      <alignment horizontal="center"/>
    </xf>
    <xf numFmtId="0" fontId="5" fillId="3" borderId="13" xfId="1" applyFont="1" applyFill="1" applyBorder="1" applyAlignment="1">
      <alignment horizontal="left" indent="1"/>
    </xf>
    <xf numFmtId="165" fontId="5" fillId="3" borderId="14" xfId="1" applyNumberFormat="1" applyFont="1" applyFill="1" applyBorder="1"/>
    <xf numFmtId="3" fontId="5" fillId="3" borderId="14" xfId="1" applyNumberFormat="1" applyFont="1" applyFill="1" applyBorder="1"/>
    <xf numFmtId="0" fontId="7" fillId="0" borderId="15" xfId="1" applyFont="1" applyBorder="1"/>
    <xf numFmtId="0" fontId="8" fillId="3" borderId="16" xfId="1" applyFont="1" applyFill="1" applyBorder="1" applyAlignment="1">
      <alignment horizontal="left" indent="2"/>
    </xf>
    <xf numFmtId="3" fontId="26" fillId="3" borderId="2" xfId="1" applyNumberFormat="1" applyFont="1" applyFill="1" applyBorder="1"/>
    <xf numFmtId="3" fontId="8" fillId="3" borderId="2" xfId="1" applyNumberFormat="1" applyFont="1" applyFill="1" applyBorder="1"/>
    <xf numFmtId="0" fontId="9" fillId="3" borderId="2" xfId="1" applyFont="1" applyFill="1" applyBorder="1"/>
    <xf numFmtId="0" fontId="9" fillId="0" borderId="17" xfId="1" applyFont="1" applyBorder="1"/>
    <xf numFmtId="0" fontId="8" fillId="3" borderId="18" xfId="1" applyFont="1" applyFill="1" applyBorder="1" applyAlignment="1">
      <alignment horizontal="left" indent="2"/>
    </xf>
    <xf numFmtId="165" fontId="8" fillId="3" borderId="19" xfId="1" applyNumberFormat="1" applyFont="1" applyFill="1" applyBorder="1"/>
    <xf numFmtId="3" fontId="8" fillId="3" borderId="19" xfId="1" applyNumberFormat="1" applyFont="1" applyFill="1" applyBorder="1"/>
    <xf numFmtId="0" fontId="9" fillId="3" borderId="19" xfId="1" applyFont="1" applyFill="1" applyBorder="1"/>
    <xf numFmtId="0" fontId="9" fillId="0" borderId="20" xfId="1" applyFont="1" applyBorder="1"/>
    <xf numFmtId="165" fontId="23" fillId="2" borderId="0" xfId="1" applyNumberFormat="1" applyFont="1" applyFill="1"/>
    <xf numFmtId="0" fontId="22" fillId="3" borderId="0" xfId="1" applyFont="1" applyFill="1"/>
    <xf numFmtId="0" fontId="23" fillId="2" borderId="0" xfId="1" applyFont="1" applyFill="1"/>
    <xf numFmtId="165" fontId="22" fillId="2" borderId="0" xfId="1" applyNumberFormat="1" applyFont="1" applyFill="1"/>
    <xf numFmtId="165" fontId="2" fillId="3" borderId="0" xfId="1" applyNumberFormat="1" applyFont="1" applyFill="1" applyAlignment="1">
      <alignment horizontal="left"/>
    </xf>
    <xf numFmtId="165" fontId="2" fillId="3" borderId="0" xfId="1" applyNumberFormat="1" applyFont="1" applyFill="1"/>
    <xf numFmtId="165" fontId="3" fillId="3" borderId="0" xfId="1" applyNumberFormat="1" applyFont="1" applyFill="1"/>
    <xf numFmtId="165" fontId="9" fillId="0" borderId="0" xfId="1" applyNumberFormat="1" applyFont="1"/>
    <xf numFmtId="165" fontId="7" fillId="3" borderId="0" xfId="1" applyNumberFormat="1" applyFont="1" applyFill="1" applyAlignment="1">
      <alignment horizontal="right"/>
    </xf>
    <xf numFmtId="165" fontId="9" fillId="3" borderId="0" xfId="1" applyNumberFormat="1" applyFont="1" applyFill="1"/>
    <xf numFmtId="165" fontId="5" fillId="3" borderId="3" xfId="1" applyNumberFormat="1" applyFont="1" applyFill="1" applyBorder="1" applyAlignment="1">
      <alignment horizontal="left" vertical="center"/>
    </xf>
    <xf numFmtId="165" fontId="5" fillId="3" borderId="3" xfId="1" applyNumberFormat="1" applyFont="1" applyFill="1" applyBorder="1" applyAlignment="1">
      <alignment horizontal="center" vertical="center"/>
    </xf>
    <xf numFmtId="166" fontId="5" fillId="3" borderId="13" xfId="1" applyNumberFormat="1" applyFont="1" applyFill="1" applyBorder="1" applyAlignment="1">
      <alignment horizontal="left"/>
    </xf>
    <xf numFmtId="165" fontId="5" fillId="3" borderId="14" xfId="1" applyNumberFormat="1" applyFont="1" applyFill="1" applyBorder="1" applyAlignment="1">
      <alignment horizontal="right"/>
    </xf>
    <xf numFmtId="165" fontId="5" fillId="3" borderId="15" xfId="1" applyNumberFormat="1" applyFont="1" applyFill="1" applyBorder="1" applyAlignment="1">
      <alignment horizontal="right"/>
    </xf>
    <xf numFmtId="165" fontId="8" fillId="3" borderId="16" xfId="1" applyNumberFormat="1" applyFont="1" applyFill="1" applyBorder="1" applyAlignment="1">
      <alignment horizontal="left" indent="1"/>
    </xf>
    <xf numFmtId="165" fontId="8" fillId="3" borderId="2" xfId="1" applyNumberFormat="1" applyFont="1" applyFill="1" applyBorder="1" applyAlignment="1">
      <alignment horizontal="right"/>
    </xf>
    <xf numFmtId="165" fontId="8" fillId="3" borderId="17" xfId="1" applyNumberFormat="1" applyFont="1" applyFill="1" applyBorder="1" applyAlignment="1">
      <alignment horizontal="right"/>
    </xf>
    <xf numFmtId="166" fontId="5" fillId="3" borderId="16" xfId="1" applyNumberFormat="1" applyFont="1" applyFill="1" applyBorder="1" applyAlignment="1">
      <alignment horizontal="left" vertical="center"/>
    </xf>
    <xf numFmtId="165" fontId="5" fillId="3" borderId="2" xfId="1" applyNumberFormat="1" applyFont="1" applyFill="1" applyBorder="1" applyAlignment="1">
      <alignment horizontal="right"/>
    </xf>
    <xf numFmtId="165" fontId="5" fillId="3" borderId="17" xfId="1" applyNumberFormat="1" applyFont="1" applyFill="1" applyBorder="1" applyAlignment="1">
      <alignment horizontal="right"/>
    </xf>
    <xf numFmtId="3" fontId="5" fillId="3" borderId="2" xfId="1" applyNumberFormat="1" applyFont="1" applyFill="1" applyBorder="1" applyAlignment="1">
      <alignment horizontal="right" vertical="center"/>
    </xf>
    <xf numFmtId="3" fontId="8" fillId="3" borderId="2" xfId="1" applyNumberFormat="1" applyFont="1" applyFill="1" applyBorder="1" applyAlignment="1">
      <alignment horizontal="right" vertical="center"/>
    </xf>
    <xf numFmtId="49" fontId="5" fillId="3" borderId="16" xfId="1" applyNumberFormat="1" applyFont="1" applyFill="1" applyBorder="1" applyAlignment="1">
      <alignment horizontal="left"/>
    </xf>
    <xf numFmtId="3" fontId="5" fillId="3" borderId="2" xfId="1" applyNumberFormat="1" applyFont="1" applyFill="1" applyBorder="1" applyAlignment="1">
      <alignment horizontal="right"/>
    </xf>
    <xf numFmtId="3" fontId="5" fillId="3" borderId="17" xfId="1" applyNumberFormat="1" applyFont="1" applyFill="1" applyBorder="1" applyAlignment="1">
      <alignment horizontal="right"/>
    </xf>
    <xf numFmtId="3" fontId="8" fillId="3" borderId="2" xfId="1" applyNumberFormat="1" applyFont="1" applyFill="1" applyBorder="1" applyAlignment="1">
      <alignment horizontal="right"/>
    </xf>
    <xf numFmtId="3" fontId="8" fillId="3" borderId="17" xfId="1" applyNumberFormat="1" applyFont="1" applyFill="1" applyBorder="1" applyAlignment="1">
      <alignment horizontal="right"/>
    </xf>
    <xf numFmtId="165" fontId="8" fillId="3" borderId="18" xfId="1" applyNumberFormat="1" applyFont="1" applyFill="1" applyBorder="1" applyAlignment="1">
      <alignment horizontal="left" indent="1"/>
    </xf>
    <xf numFmtId="3" fontId="8" fillId="3" borderId="19" xfId="1" applyNumberFormat="1" applyFont="1" applyFill="1" applyBorder="1" applyAlignment="1">
      <alignment horizontal="right"/>
    </xf>
    <xf numFmtId="3" fontId="8" fillId="3" borderId="19" xfId="1" applyNumberFormat="1" applyFont="1" applyFill="1" applyBorder="1" applyAlignment="1">
      <alignment horizontal="right" vertical="center"/>
    </xf>
    <xf numFmtId="3" fontId="8" fillId="3" borderId="20" xfId="1" applyNumberFormat="1" applyFont="1" applyFill="1" applyBorder="1" applyAlignment="1">
      <alignment horizontal="right"/>
    </xf>
    <xf numFmtId="165" fontId="8" fillId="0" borderId="0" xfId="1" applyNumberFormat="1" applyFont="1" applyAlignment="1">
      <alignment horizontal="left"/>
    </xf>
    <xf numFmtId="165" fontId="9" fillId="0" borderId="0" xfId="1" applyNumberFormat="1" applyFont="1" applyAlignment="1">
      <alignment horizontal="left"/>
    </xf>
    <xf numFmtId="165" fontId="2" fillId="2" borderId="0" xfId="1" applyNumberFormat="1" applyFont="1" applyFill="1"/>
    <xf numFmtId="165" fontId="9" fillId="2" borderId="0" xfId="1" applyNumberFormat="1" applyFont="1" applyFill="1"/>
    <xf numFmtId="165" fontId="3" fillId="0" borderId="0" xfId="1" applyNumberFormat="1" applyFont="1"/>
    <xf numFmtId="165" fontId="2" fillId="2" borderId="0" xfId="1" applyNumberFormat="1" applyFont="1" applyFill="1" applyAlignment="1">
      <alignment wrapText="1"/>
    </xf>
    <xf numFmtId="165" fontId="3" fillId="2" borderId="0" xfId="1" applyNumberFormat="1" applyFont="1" applyFill="1" applyAlignment="1">
      <alignment wrapText="1"/>
    </xf>
    <xf numFmtId="0" fontId="3" fillId="0" borderId="0" xfId="1" applyFont="1"/>
    <xf numFmtId="165" fontId="27" fillId="0" borderId="0" xfId="1" applyNumberFormat="1" applyFont="1"/>
    <xf numFmtId="166" fontId="5" fillId="5" borderId="21" xfId="1" applyNumberFormat="1" applyFont="1" applyFill="1" applyBorder="1" applyAlignment="1">
      <alignment horizontal="left" indent="1"/>
    </xf>
    <xf numFmtId="165" fontId="8" fillId="5" borderId="13" xfId="1" applyNumberFormat="1" applyFont="1" applyFill="1" applyBorder="1"/>
    <xf numFmtId="165" fontId="8" fillId="5" borderId="14" xfId="1" applyNumberFormat="1" applyFont="1" applyFill="1" applyBorder="1"/>
    <xf numFmtId="165" fontId="8" fillId="5" borderId="15" xfId="1" applyNumberFormat="1" applyFont="1" applyFill="1" applyBorder="1"/>
    <xf numFmtId="165" fontId="5" fillId="2" borderId="22" xfId="1" applyNumberFormat="1" applyFont="1" applyFill="1" applyBorder="1" applyAlignment="1">
      <alignment horizontal="left" indent="1"/>
    </xf>
    <xf numFmtId="165" fontId="5" fillId="3" borderId="16" xfId="1" applyNumberFormat="1" applyFont="1" applyFill="1" applyBorder="1"/>
    <xf numFmtId="165" fontId="8" fillId="2" borderId="22" xfId="1" applyNumberFormat="1" applyFont="1" applyFill="1" applyBorder="1" applyAlignment="1">
      <alignment horizontal="left" indent="2"/>
    </xf>
    <xf numFmtId="165" fontId="8" fillId="3" borderId="16" xfId="1" applyNumberFormat="1" applyFont="1" applyFill="1" applyBorder="1"/>
    <xf numFmtId="165" fontId="8" fillId="3" borderId="17" xfId="1" applyNumberFormat="1" applyFont="1" applyFill="1" applyBorder="1"/>
    <xf numFmtId="166" fontId="5" fillId="5" borderId="22" xfId="1" applyNumberFormat="1" applyFont="1" applyFill="1" applyBorder="1" applyAlignment="1">
      <alignment horizontal="left" indent="1"/>
    </xf>
    <xf numFmtId="165" fontId="8" fillId="5" borderId="16" xfId="1" applyNumberFormat="1" applyFont="1" applyFill="1" applyBorder="1"/>
    <xf numFmtId="165" fontId="5" fillId="3" borderId="22" xfId="1" applyNumberFormat="1" applyFont="1" applyFill="1" applyBorder="1" applyAlignment="1">
      <alignment horizontal="left" indent="1"/>
    </xf>
    <xf numFmtId="0" fontId="5" fillId="3" borderId="16" xfId="1" applyFont="1" applyFill="1" applyBorder="1" applyAlignment="1">
      <alignment horizontal="right"/>
    </xf>
    <xf numFmtId="0" fontId="5" fillId="3" borderId="2" xfId="1" applyFont="1" applyFill="1" applyBorder="1" applyAlignment="1">
      <alignment horizontal="right"/>
    </xf>
    <xf numFmtId="0" fontId="5" fillId="3" borderId="17" xfId="1" applyFont="1" applyFill="1" applyBorder="1" applyAlignment="1">
      <alignment horizontal="right"/>
    </xf>
    <xf numFmtId="165" fontId="5" fillId="3" borderId="0" xfId="1" applyNumberFormat="1" applyFont="1" applyFill="1"/>
    <xf numFmtId="165" fontId="8" fillId="3" borderId="22" xfId="1" applyNumberFormat="1" applyFont="1" applyFill="1" applyBorder="1" applyAlignment="1">
      <alignment horizontal="left" indent="2"/>
    </xf>
    <xf numFmtId="0" fontId="8" fillId="3" borderId="16" xfId="1" applyFont="1" applyFill="1" applyBorder="1" applyAlignment="1">
      <alignment horizontal="right"/>
    </xf>
    <xf numFmtId="0" fontId="8" fillId="3" borderId="2" xfId="1" applyFont="1" applyFill="1" applyBorder="1" applyAlignment="1">
      <alignment horizontal="right"/>
    </xf>
    <xf numFmtId="0" fontId="8" fillId="3" borderId="17" xfId="1" applyFont="1" applyFill="1" applyBorder="1" applyAlignment="1">
      <alignment horizontal="right"/>
    </xf>
    <xf numFmtId="165" fontId="8" fillId="3" borderId="16" xfId="1" applyNumberFormat="1" applyFont="1" applyFill="1" applyBorder="1" applyAlignment="1">
      <alignment horizontal="right"/>
    </xf>
    <xf numFmtId="165" fontId="8" fillId="3" borderId="23" xfId="1" applyNumberFormat="1" applyFont="1" applyFill="1" applyBorder="1" applyAlignment="1">
      <alignment horizontal="right"/>
    </xf>
    <xf numFmtId="165" fontId="8" fillId="3" borderId="24" xfId="1" applyNumberFormat="1" applyFont="1" applyFill="1" applyBorder="1" applyAlignment="1">
      <alignment horizontal="right"/>
    </xf>
    <xf numFmtId="165" fontId="8" fillId="3" borderId="25" xfId="1" applyNumberFormat="1" applyFont="1" applyFill="1" applyBorder="1" applyAlignment="1">
      <alignment horizontal="right"/>
    </xf>
    <xf numFmtId="49" fontId="5" fillId="5" borderId="22" xfId="1" applyNumberFormat="1" applyFont="1" applyFill="1" applyBorder="1" applyAlignment="1">
      <alignment horizontal="left"/>
    </xf>
    <xf numFmtId="165" fontId="8" fillId="5" borderId="26" xfId="1" applyNumberFormat="1" applyFont="1" applyFill="1" applyBorder="1" applyAlignment="1">
      <alignment horizontal="right"/>
    </xf>
    <xf numFmtId="165" fontId="8" fillId="5" borderId="27" xfId="1" applyNumberFormat="1" applyFont="1" applyFill="1" applyBorder="1" applyAlignment="1">
      <alignment horizontal="right"/>
    </xf>
    <xf numFmtId="165" fontId="8" fillId="5" borderId="28" xfId="1" applyNumberFormat="1" applyFont="1" applyFill="1" applyBorder="1" applyAlignment="1">
      <alignment horizontal="right"/>
    </xf>
    <xf numFmtId="3" fontId="5" fillId="3" borderId="16" xfId="1" applyNumberFormat="1" applyFont="1" applyFill="1" applyBorder="1" applyAlignment="1">
      <alignment horizontal="right"/>
    </xf>
    <xf numFmtId="3" fontId="8" fillId="3" borderId="16" xfId="1" applyNumberFormat="1" applyFont="1" applyFill="1" applyBorder="1" applyAlignment="1">
      <alignment horizontal="right"/>
    </xf>
    <xf numFmtId="165" fontId="8" fillId="2" borderId="29" xfId="1" applyNumberFormat="1" applyFont="1" applyFill="1" applyBorder="1" applyAlignment="1">
      <alignment horizontal="left" indent="2"/>
    </xf>
    <xf numFmtId="165" fontId="8" fillId="3" borderId="18" xfId="1" applyNumberFormat="1" applyFont="1" applyFill="1" applyBorder="1" applyAlignment="1">
      <alignment horizontal="right"/>
    </xf>
    <xf numFmtId="165" fontId="8" fillId="3" borderId="19" xfId="1" applyNumberFormat="1" applyFont="1" applyFill="1" applyBorder="1" applyAlignment="1">
      <alignment horizontal="right"/>
    </xf>
    <xf numFmtId="165" fontId="8" fillId="3" borderId="20" xfId="1" applyNumberFormat="1" applyFont="1" applyFill="1" applyBorder="1" applyAlignment="1">
      <alignment horizontal="right"/>
    </xf>
    <xf numFmtId="0" fontId="29" fillId="3" borderId="0" xfId="1" applyFont="1" applyFill="1"/>
    <xf numFmtId="0" fontId="32" fillId="3" borderId="0" xfId="1" applyFont="1" applyFill="1"/>
    <xf numFmtId="0" fontId="31" fillId="3" borderId="0" xfId="1" applyFont="1" applyFill="1"/>
    <xf numFmtId="0" fontId="28" fillId="3" borderId="0" xfId="1" applyFont="1" applyFill="1"/>
    <xf numFmtId="0" fontId="30" fillId="3" borderId="0" xfId="1" applyFont="1" applyFill="1"/>
    <xf numFmtId="0" fontId="35" fillId="3" borderId="0" xfId="1" applyFont="1" applyFill="1"/>
    <xf numFmtId="0" fontId="33" fillId="3" borderId="0" xfId="1" applyFont="1" applyFill="1"/>
    <xf numFmtId="0" fontId="16" fillId="3" borderId="0" xfId="1" applyFont="1" applyFill="1" applyAlignment="1">
      <alignment vertical="center"/>
    </xf>
    <xf numFmtId="0" fontId="38" fillId="3" borderId="0" xfId="1" applyFont="1" applyFill="1"/>
    <xf numFmtId="0" fontId="38" fillId="3" borderId="0" xfId="1" applyFont="1" applyFill="1" applyAlignment="1">
      <alignment vertical="center"/>
    </xf>
    <xf numFmtId="0" fontId="36" fillId="7" borderId="30" xfId="1" applyFont="1" applyFill="1" applyBorder="1" applyAlignment="1">
      <alignment horizontal="center" vertical="center"/>
    </xf>
    <xf numFmtId="0" fontId="36" fillId="7" borderId="31" xfId="1" applyFont="1" applyFill="1" applyBorder="1" applyAlignment="1">
      <alignment horizontal="center" vertical="center"/>
    </xf>
    <xf numFmtId="49" fontId="36" fillId="7" borderId="31" xfId="1" applyNumberFormat="1" applyFont="1" applyFill="1" applyBorder="1" applyAlignment="1">
      <alignment horizontal="center" vertical="center"/>
    </xf>
    <xf numFmtId="0" fontId="36" fillId="0" borderId="0" xfId="1" applyFont="1" applyAlignment="1">
      <alignment horizontal="center" vertical="center"/>
    </xf>
    <xf numFmtId="49" fontId="36" fillId="0" borderId="0" xfId="1" applyNumberFormat="1" applyFont="1" applyAlignment="1">
      <alignment horizontal="center" vertical="center"/>
    </xf>
    <xf numFmtId="0" fontId="19" fillId="3" borderId="32" xfId="1" applyFont="1" applyFill="1" applyBorder="1" applyAlignment="1">
      <alignment horizontal="left" indent="4"/>
    </xf>
    <xf numFmtId="165" fontId="19" fillId="3" borderId="32" xfId="1" applyNumberFormat="1" applyFont="1" applyFill="1" applyBorder="1" applyAlignment="1">
      <alignment horizontal="right"/>
    </xf>
    <xf numFmtId="165" fontId="19" fillId="3" borderId="32" xfId="1" applyNumberFormat="1" applyFont="1" applyFill="1" applyBorder="1"/>
    <xf numFmtId="0" fontId="19" fillId="3" borderId="32" xfId="1" applyFont="1" applyFill="1" applyBorder="1"/>
    <xf numFmtId="3" fontId="19" fillId="3" borderId="32" xfId="1" applyNumberFormat="1" applyFont="1" applyFill="1" applyBorder="1"/>
    <xf numFmtId="3" fontId="19" fillId="3" borderId="32" xfId="2" applyNumberFormat="1" applyFont="1" applyFill="1" applyBorder="1" applyAlignment="1">
      <alignment horizontal="right"/>
    </xf>
    <xf numFmtId="0" fontId="19" fillId="3" borderId="32" xfId="0" applyFont="1" applyFill="1" applyBorder="1" applyAlignment="1">
      <alignment horizontal="right"/>
    </xf>
    <xf numFmtId="0" fontId="19" fillId="3" borderId="33" xfId="1" applyFont="1" applyFill="1" applyBorder="1" applyAlignment="1">
      <alignment horizontal="left" indent="4"/>
    </xf>
    <xf numFmtId="165" fontId="19" fillId="3" borderId="33" xfId="1" applyNumberFormat="1" applyFont="1" applyFill="1" applyBorder="1"/>
    <xf numFmtId="0" fontId="19" fillId="3" borderId="33" xfId="1" applyFont="1" applyFill="1" applyBorder="1" applyAlignment="1">
      <alignment horizontal="right"/>
    </xf>
    <xf numFmtId="0" fontId="19" fillId="3" borderId="33" xfId="1" applyFont="1" applyFill="1" applyBorder="1"/>
    <xf numFmtId="3" fontId="19" fillId="3" borderId="33" xfId="1" applyNumberFormat="1" applyFont="1" applyFill="1" applyBorder="1"/>
    <xf numFmtId="0" fontId="39" fillId="3" borderId="0" xfId="1" applyFont="1" applyFill="1"/>
    <xf numFmtId="0" fontId="37" fillId="9" borderId="32" xfId="1" applyFont="1" applyFill="1" applyBorder="1" applyAlignment="1">
      <alignment horizontal="left" indent="2"/>
    </xf>
    <xf numFmtId="165" fontId="37" fillId="9" borderId="32" xfId="1" applyNumberFormat="1" applyFont="1" applyFill="1" applyBorder="1"/>
    <xf numFmtId="3" fontId="37" fillId="9" borderId="32" xfId="2" applyNumberFormat="1" applyFont="1" applyFill="1" applyBorder="1" applyAlignment="1">
      <alignment horizontal="right"/>
    </xf>
    <xf numFmtId="3" fontId="37" fillId="9" borderId="32" xfId="1" applyNumberFormat="1" applyFont="1" applyFill="1" applyBorder="1"/>
    <xf numFmtId="0" fontId="39" fillId="3" borderId="0" xfId="1" applyFont="1" applyFill="1" applyAlignment="1">
      <alignment horizontal="left" indent="4"/>
    </xf>
    <xf numFmtId="165" fontId="36" fillId="8" borderId="3" xfId="1" applyNumberFormat="1" applyFont="1" applyFill="1" applyBorder="1" applyAlignment="1">
      <alignment horizontal="center" vertical="center"/>
    </xf>
    <xf numFmtId="3" fontId="36" fillId="8" borderId="3" xfId="1" applyNumberFormat="1" applyFont="1" applyFill="1" applyBorder="1" applyAlignment="1">
      <alignment horizontal="center" vertical="center"/>
    </xf>
    <xf numFmtId="0" fontId="36" fillId="8" borderId="3" xfId="1" applyFont="1" applyFill="1" applyBorder="1" applyAlignment="1">
      <alignment horizontal="left" vertical="center" indent="2"/>
    </xf>
    <xf numFmtId="3" fontId="9" fillId="3" borderId="0" xfId="1" applyNumberFormat="1" applyFont="1" applyFill="1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/>
    <xf numFmtId="0" fontId="2" fillId="2" borderId="0" xfId="1" applyFont="1" applyFill="1" applyAlignment="1">
      <alignment vertical="top" wrapText="1"/>
    </xf>
    <xf numFmtId="0" fontId="3" fillId="2" borderId="0" xfId="1" applyFont="1" applyFill="1" applyAlignment="1">
      <alignment wrapText="1"/>
    </xf>
    <xf numFmtId="0" fontId="2" fillId="3" borderId="0" xfId="1" applyFont="1" applyFill="1" applyAlignment="1">
      <alignment wrapText="1"/>
    </xf>
    <xf numFmtId="0" fontId="3" fillId="3" borderId="0" xfId="1" applyFont="1" applyFill="1" applyAlignment="1">
      <alignment wrapText="1"/>
    </xf>
    <xf numFmtId="0" fontId="4" fillId="3" borderId="0" xfId="1" applyFont="1" applyFill="1"/>
    <xf numFmtId="0" fontId="2" fillId="3" borderId="0" xfId="1" applyFont="1" applyFill="1" applyAlignment="1">
      <alignment vertical="center" wrapText="1"/>
    </xf>
    <xf numFmtId="0" fontId="10" fillId="3" borderId="0" xfId="1" applyFont="1" applyFill="1"/>
    <xf numFmtId="0" fontId="2" fillId="3" borderId="10" xfId="1" applyFont="1" applyFill="1" applyBorder="1" applyAlignment="1">
      <alignment horizontal="left" vertical="center" wrapText="1"/>
    </xf>
    <xf numFmtId="165" fontId="8" fillId="3" borderId="0" xfId="1" applyNumberFormat="1" applyFont="1" applyFill="1" applyAlignment="1">
      <alignment horizontal="left"/>
    </xf>
    <xf numFmtId="165" fontId="2" fillId="3" borderId="0" xfId="1" applyNumberFormat="1" applyFont="1" applyFill="1" applyAlignment="1">
      <alignment wrapText="1"/>
    </xf>
    <xf numFmtId="165" fontId="3" fillId="3" borderId="0" xfId="1" applyNumberFormat="1" applyFont="1" applyFill="1" applyAlignment="1">
      <alignment wrapText="1"/>
    </xf>
    <xf numFmtId="165" fontId="4" fillId="3" borderId="0" xfId="1" applyNumberFormat="1" applyFont="1" applyFill="1"/>
    <xf numFmtId="0" fontId="2" fillId="3" borderId="0" xfId="1" applyFont="1" applyFill="1" applyAlignment="1">
      <alignment vertical="top" wrapText="1"/>
    </xf>
    <xf numFmtId="0" fontId="3" fillId="3" borderId="0" xfId="1" applyFont="1" applyFill="1" applyAlignment="1">
      <alignment vertical="top"/>
    </xf>
    <xf numFmtId="0" fontId="4" fillId="3" borderId="0" xfId="1" applyFont="1" applyFill="1" applyAlignment="1">
      <alignment vertical="top"/>
    </xf>
    <xf numFmtId="165" fontId="8" fillId="2" borderId="0" xfId="1" applyNumberFormat="1" applyFont="1" applyFill="1" applyAlignment="1">
      <alignment horizontal="left"/>
    </xf>
    <xf numFmtId="0" fontId="16" fillId="3" borderId="0" xfId="1" applyFont="1" applyFill="1"/>
    <xf numFmtId="0" fontId="16" fillId="3" borderId="0" xfId="1" applyFont="1" applyFill="1" applyAlignment="1">
      <alignment horizontal="left" vertical="top" wrapText="1"/>
    </xf>
    <xf numFmtId="0" fontId="17" fillId="3" borderId="0" xfId="1" applyFont="1" applyFill="1" applyAlignment="1">
      <alignment wrapText="1"/>
    </xf>
    <xf numFmtId="0" fontId="17" fillId="3" borderId="0" xfId="1" applyFont="1" applyFill="1"/>
    <xf numFmtId="0" fontId="19" fillId="3" borderId="0" xfId="1" applyFont="1" applyFill="1"/>
    <xf numFmtId="165" fontId="8" fillId="3" borderId="0" xfId="1" applyNumberFormat="1" applyFont="1" applyFill="1"/>
    <xf numFmtId="0" fontId="1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9" fillId="2" borderId="0" xfId="1" applyFont="1" applyFill="1"/>
    <xf numFmtId="0" fontId="1" fillId="0" borderId="0" xfId="1"/>
    <xf numFmtId="0" fontId="8" fillId="2" borderId="0" xfId="1" applyFont="1" applyFill="1"/>
    <xf numFmtId="0" fontId="4" fillId="3" borderId="0" xfId="1" applyFont="1" applyFill="1" applyAlignment="1">
      <alignment wrapText="1"/>
    </xf>
    <xf numFmtId="165" fontId="8" fillId="2" borderId="0" xfId="1" applyNumberFormat="1" applyFont="1" applyFill="1"/>
    <xf numFmtId="165" fontId="2" fillId="2" borderId="0" xfId="1" applyNumberFormat="1" applyFont="1" applyFill="1" applyAlignment="1">
      <alignment wrapText="1"/>
    </xf>
    <xf numFmtId="165" fontId="3" fillId="2" borderId="0" xfId="1" applyNumberFormat="1" applyFont="1" applyFill="1" applyAlignment="1">
      <alignment wrapText="1"/>
    </xf>
    <xf numFmtId="0" fontId="3" fillId="0" borderId="0" xfId="1" applyFont="1"/>
    <xf numFmtId="165" fontId="9" fillId="2" borderId="0" xfId="1" applyNumberFormat="1" applyFont="1" applyFill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0</xdr:rowOff>
    </xdr:from>
    <xdr:to>
      <xdr:col>4</xdr:col>
      <xdr:colOff>57151</xdr:colOff>
      <xdr:row>0</xdr:row>
      <xdr:rowOff>1163351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B58161-5FF3-4662-A66D-A356CAD1A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0"/>
          <a:ext cx="3295650" cy="1163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94"/>
  <sheetViews>
    <sheetView workbookViewId="0">
      <selection activeCell="A16" sqref="A16"/>
    </sheetView>
  </sheetViews>
  <sheetFormatPr baseColWidth="10" defaultColWidth="22" defaultRowHeight="11.25" x14ac:dyDescent="0.2"/>
  <cols>
    <col min="1" max="1" width="48" style="32" customWidth="1"/>
    <col min="2" max="3" width="6.5703125" style="53" hidden="1" customWidth="1"/>
    <col min="4" max="4" width="7.7109375" style="53" hidden="1" customWidth="1"/>
    <col min="5" max="5" width="7.7109375" style="53" customWidth="1"/>
    <col min="6" max="14" width="7.7109375" style="32" customWidth="1"/>
    <col min="15" max="19" width="7.42578125" style="31" customWidth="1"/>
    <col min="20" max="26" width="22" style="31"/>
    <col min="27" max="16384" width="22" style="32"/>
  </cols>
  <sheetData>
    <row r="1" spans="1:26" s="4" customFormat="1" ht="12.95" customHeight="1" x14ac:dyDescent="0.2">
      <c r="A1" s="295" t="s">
        <v>0</v>
      </c>
      <c r="B1" s="296"/>
      <c r="C1" s="296"/>
      <c r="D1" s="296"/>
      <c r="E1" s="296"/>
      <c r="F1" s="296"/>
      <c r="G1" s="297"/>
      <c r="H1" s="297"/>
      <c r="I1" s="297"/>
      <c r="J1" s="1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</row>
    <row r="2" spans="1:26" s="7" customFormat="1" ht="12.95" customHeight="1" x14ac:dyDescent="0.2">
      <c r="A2" s="298" t="s">
        <v>1</v>
      </c>
      <c r="B2" s="298"/>
      <c r="C2" s="298"/>
      <c r="D2" s="298"/>
      <c r="E2" s="299"/>
      <c r="F2" s="296"/>
      <c r="G2" s="297"/>
      <c r="H2" s="297"/>
      <c r="I2" s="297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5"/>
      <c r="W2" s="6"/>
      <c r="X2" s="6"/>
      <c r="Y2" s="6"/>
      <c r="Z2" s="6"/>
    </row>
    <row r="3" spans="1:26" s="7" customFormat="1" ht="12.95" customHeight="1" x14ac:dyDescent="0.2">
      <c r="A3" s="8" t="s">
        <v>2</v>
      </c>
      <c r="B3" s="8"/>
      <c r="C3" s="8"/>
      <c r="D3" s="8"/>
      <c r="E3" s="9"/>
      <c r="F3" s="4"/>
      <c r="G3" s="10"/>
      <c r="H3" s="10"/>
      <c r="I3" s="10"/>
      <c r="J3" s="1"/>
      <c r="K3" s="1"/>
      <c r="L3" s="1"/>
      <c r="M3" s="1"/>
      <c r="N3" s="1"/>
      <c r="O3" s="2"/>
      <c r="P3" s="2"/>
      <c r="Q3" s="2"/>
      <c r="R3" s="2"/>
      <c r="S3" s="2"/>
      <c r="T3" s="2"/>
      <c r="U3" s="2"/>
      <c r="V3" s="5"/>
      <c r="W3" s="6"/>
      <c r="X3" s="6"/>
      <c r="Y3" s="6"/>
      <c r="Z3" s="6"/>
    </row>
    <row r="4" spans="1:26" s="16" customFormat="1" ht="12.95" customHeight="1" x14ac:dyDescent="0.2">
      <c r="A4" s="11" t="s">
        <v>3</v>
      </c>
      <c r="B4" s="12">
        <v>2000</v>
      </c>
      <c r="C4" s="12">
        <v>2001</v>
      </c>
      <c r="D4" s="12">
        <v>2002</v>
      </c>
      <c r="E4" s="12">
        <v>2003</v>
      </c>
      <c r="F4" s="12">
        <v>2004</v>
      </c>
      <c r="G4" s="12">
        <v>2005</v>
      </c>
      <c r="H4" s="12">
        <v>2006</v>
      </c>
      <c r="I4" s="12">
        <v>2007</v>
      </c>
      <c r="J4" s="12">
        <v>2008</v>
      </c>
      <c r="K4" s="12">
        <v>2009</v>
      </c>
      <c r="L4" s="12">
        <v>2010</v>
      </c>
      <c r="M4" s="12">
        <v>2011</v>
      </c>
      <c r="N4" s="12" t="s">
        <v>4</v>
      </c>
      <c r="O4" s="13"/>
      <c r="P4" s="13"/>
      <c r="Q4" s="13"/>
      <c r="R4" s="13"/>
      <c r="S4" s="13"/>
      <c r="T4" s="13"/>
      <c r="U4" s="13"/>
      <c r="V4" s="14"/>
      <c r="W4" s="15"/>
      <c r="X4" s="15"/>
      <c r="Y4" s="15"/>
      <c r="Z4" s="15"/>
    </row>
    <row r="5" spans="1:26" s="13" customFormat="1" ht="12.95" customHeight="1" x14ac:dyDescent="0.2">
      <c r="A5" s="17"/>
      <c r="B5" s="18"/>
      <c r="C5" s="18"/>
      <c r="D5" s="19"/>
      <c r="E5" s="18"/>
      <c r="F5" s="18"/>
      <c r="G5" s="18"/>
      <c r="H5" s="18"/>
      <c r="I5" s="18"/>
      <c r="J5" s="18"/>
      <c r="K5" s="18"/>
      <c r="L5" s="18"/>
      <c r="M5" s="18"/>
      <c r="N5" s="20"/>
    </row>
    <row r="6" spans="1:26" s="25" customFormat="1" ht="12.95" customHeight="1" x14ac:dyDescent="0.2">
      <c r="A6" s="21" t="s">
        <v>5</v>
      </c>
      <c r="B6" s="22">
        <f t="shared" ref="B6:N13" si="0">+B14+B22+B30+B38+B46+B54+B62+B70+B78</f>
        <v>20017</v>
      </c>
      <c r="C6" s="22">
        <f t="shared" si="0"/>
        <v>19418</v>
      </c>
      <c r="D6" s="23">
        <f t="shared" si="0"/>
        <v>21020</v>
      </c>
      <c r="E6" s="22">
        <f t="shared" si="0"/>
        <v>22040</v>
      </c>
      <c r="F6" s="22">
        <f t="shared" si="0"/>
        <v>20775</v>
      </c>
      <c r="G6" s="22">
        <f t="shared" si="0"/>
        <v>25921</v>
      </c>
      <c r="H6" s="22">
        <f t="shared" si="0"/>
        <v>26523</v>
      </c>
      <c r="I6" s="22">
        <f t="shared" si="0"/>
        <v>36079</v>
      </c>
      <c r="J6" s="22">
        <f t="shared" si="0"/>
        <v>39874</v>
      </c>
      <c r="K6" s="22">
        <f t="shared" si="0"/>
        <v>41882</v>
      </c>
      <c r="L6" s="22">
        <f t="shared" si="0"/>
        <v>39035</v>
      </c>
      <c r="M6" s="22">
        <f t="shared" si="0"/>
        <v>39407</v>
      </c>
      <c r="N6" s="24">
        <f t="shared" si="0"/>
        <v>39799</v>
      </c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2.95" customHeight="1" x14ac:dyDescent="0.2">
      <c r="A7" s="26" t="s">
        <v>6</v>
      </c>
      <c r="B7" s="27">
        <v>3519</v>
      </c>
      <c r="C7" s="27">
        <v>3597</v>
      </c>
      <c r="D7" s="28">
        <v>4555</v>
      </c>
      <c r="E7" s="27">
        <f t="shared" si="0"/>
        <v>4720</v>
      </c>
      <c r="F7" s="27">
        <f t="shared" si="0"/>
        <v>4510</v>
      </c>
      <c r="G7" s="27">
        <f t="shared" si="0"/>
        <v>4246</v>
      </c>
      <c r="H7" s="27">
        <f t="shared" si="0"/>
        <v>4738</v>
      </c>
      <c r="I7" s="27">
        <f t="shared" si="0"/>
        <v>5337</v>
      </c>
      <c r="J7" s="29">
        <f t="shared" si="0"/>
        <v>5779</v>
      </c>
      <c r="K7" s="29">
        <f t="shared" si="0"/>
        <v>6041</v>
      </c>
      <c r="L7" s="29">
        <f t="shared" ref="L7:L13" si="1">+L15+L23+L31+L39+L47++L55+L63+L71+L79</f>
        <v>6084</v>
      </c>
      <c r="M7" s="29">
        <v>6000</v>
      </c>
      <c r="N7" s="30">
        <v>6520</v>
      </c>
    </row>
    <row r="8" spans="1:26" ht="12.95" customHeight="1" x14ac:dyDescent="0.2">
      <c r="A8" s="26" t="s">
        <v>7</v>
      </c>
      <c r="B8" s="27">
        <v>10800</v>
      </c>
      <c r="C8" s="27">
        <v>9902</v>
      </c>
      <c r="D8" s="28">
        <v>10438</v>
      </c>
      <c r="E8" s="27">
        <f t="shared" si="0"/>
        <v>10516</v>
      </c>
      <c r="F8" s="27">
        <f t="shared" si="0"/>
        <v>9895</v>
      </c>
      <c r="G8" s="27">
        <f t="shared" si="0"/>
        <v>14981</v>
      </c>
      <c r="H8" s="27">
        <f t="shared" si="0"/>
        <v>14305</v>
      </c>
      <c r="I8" s="27">
        <f t="shared" si="0"/>
        <v>19401</v>
      </c>
      <c r="J8" s="29">
        <f t="shared" si="0"/>
        <v>21484</v>
      </c>
      <c r="K8" s="29">
        <f t="shared" si="0"/>
        <v>23279</v>
      </c>
      <c r="L8" s="29">
        <f t="shared" si="1"/>
        <v>21259</v>
      </c>
      <c r="M8" s="29">
        <v>21594</v>
      </c>
      <c r="N8" s="30">
        <v>20977</v>
      </c>
    </row>
    <row r="9" spans="1:26" s="33" customFormat="1" ht="12.95" customHeight="1" x14ac:dyDescent="0.2">
      <c r="A9" s="26" t="s">
        <v>8</v>
      </c>
      <c r="B9" s="27">
        <v>4542</v>
      </c>
      <c r="C9" s="27">
        <v>4588</v>
      </c>
      <c r="D9" s="28">
        <v>4599</v>
      </c>
      <c r="E9" s="27">
        <f t="shared" si="0"/>
        <v>5163</v>
      </c>
      <c r="F9" s="27">
        <f t="shared" si="0"/>
        <v>4611</v>
      </c>
      <c r="G9" s="27">
        <f t="shared" si="0"/>
        <v>4762</v>
      </c>
      <c r="H9" s="27">
        <f t="shared" si="0"/>
        <v>5406</v>
      </c>
      <c r="I9" s="27">
        <f t="shared" si="0"/>
        <v>8781</v>
      </c>
      <c r="J9" s="29">
        <f t="shared" si="0"/>
        <v>9663</v>
      </c>
      <c r="K9" s="29">
        <f t="shared" si="0"/>
        <v>9559</v>
      </c>
      <c r="L9" s="29">
        <f t="shared" si="1"/>
        <v>8528</v>
      </c>
      <c r="M9" s="29">
        <v>8754</v>
      </c>
      <c r="N9" s="30">
        <v>8647</v>
      </c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2.95" customHeight="1" x14ac:dyDescent="0.2">
      <c r="A10" s="26" t="s">
        <v>9</v>
      </c>
      <c r="B10" s="27">
        <v>403</v>
      </c>
      <c r="C10" s="27">
        <v>478</v>
      </c>
      <c r="D10" s="28">
        <v>518</v>
      </c>
      <c r="E10" s="27">
        <f t="shared" si="0"/>
        <v>587</v>
      </c>
      <c r="F10" s="27">
        <f t="shared" si="0"/>
        <v>597</v>
      </c>
      <c r="G10" s="27">
        <f t="shared" si="0"/>
        <v>720</v>
      </c>
      <c r="H10" s="27">
        <f t="shared" si="0"/>
        <v>693</v>
      </c>
      <c r="I10" s="27">
        <f t="shared" si="0"/>
        <v>902</v>
      </c>
      <c r="J10" s="29">
        <f t="shared" si="0"/>
        <v>1091</v>
      </c>
      <c r="K10" s="29">
        <f t="shared" si="0"/>
        <v>1020</v>
      </c>
      <c r="L10" s="29">
        <f t="shared" si="1"/>
        <v>989</v>
      </c>
      <c r="M10" s="29">
        <v>1002</v>
      </c>
      <c r="N10" s="30">
        <v>1243</v>
      </c>
    </row>
    <row r="11" spans="1:26" ht="12.95" customHeight="1" x14ac:dyDescent="0.2">
      <c r="A11" s="26" t="s">
        <v>10</v>
      </c>
      <c r="B11" s="27">
        <v>492</v>
      </c>
      <c r="C11" s="27">
        <v>444</v>
      </c>
      <c r="D11" s="28">
        <v>544</v>
      </c>
      <c r="E11" s="27">
        <f t="shared" si="0"/>
        <v>719</v>
      </c>
      <c r="F11" s="27">
        <f t="shared" si="0"/>
        <v>646</v>
      </c>
      <c r="G11" s="27">
        <f t="shared" si="0"/>
        <v>829</v>
      </c>
      <c r="H11" s="27">
        <f t="shared" si="0"/>
        <v>881</v>
      </c>
      <c r="I11" s="27">
        <f t="shared" si="0"/>
        <v>1133</v>
      </c>
      <c r="J11" s="29">
        <f t="shared" si="0"/>
        <v>1355</v>
      </c>
      <c r="K11" s="29">
        <f t="shared" si="0"/>
        <v>1368</v>
      </c>
      <c r="L11" s="29">
        <f t="shared" si="1"/>
        <v>1330</v>
      </c>
      <c r="M11" s="29">
        <v>1312</v>
      </c>
      <c r="N11" s="30">
        <v>1556</v>
      </c>
    </row>
    <row r="12" spans="1:26" ht="12.95" customHeight="1" x14ac:dyDescent="0.2">
      <c r="A12" s="26" t="s">
        <v>11</v>
      </c>
      <c r="B12" s="27">
        <v>215</v>
      </c>
      <c r="C12" s="27">
        <v>392</v>
      </c>
      <c r="D12" s="28">
        <v>356</v>
      </c>
      <c r="E12" s="27">
        <f t="shared" si="0"/>
        <v>334</v>
      </c>
      <c r="F12" s="27">
        <f t="shared" si="0"/>
        <v>510</v>
      </c>
      <c r="G12" s="27">
        <f t="shared" si="0"/>
        <v>376</v>
      </c>
      <c r="H12" s="27">
        <f t="shared" si="0"/>
        <v>452</v>
      </c>
      <c r="I12" s="27">
        <f t="shared" si="0"/>
        <v>490</v>
      </c>
      <c r="J12" s="29">
        <f t="shared" si="0"/>
        <v>471</v>
      </c>
      <c r="K12" s="29">
        <f t="shared" si="0"/>
        <v>585</v>
      </c>
      <c r="L12" s="29">
        <f t="shared" si="1"/>
        <v>793</v>
      </c>
      <c r="M12" s="29">
        <v>729</v>
      </c>
      <c r="N12" s="30">
        <v>797</v>
      </c>
    </row>
    <row r="13" spans="1:26" ht="12.95" customHeight="1" x14ac:dyDescent="0.2">
      <c r="A13" s="26" t="s">
        <v>12</v>
      </c>
      <c r="B13" s="27">
        <v>46</v>
      </c>
      <c r="C13" s="27">
        <v>17</v>
      </c>
      <c r="D13" s="28">
        <v>10</v>
      </c>
      <c r="E13" s="27">
        <f t="shared" si="0"/>
        <v>1</v>
      </c>
      <c r="F13" s="27">
        <f t="shared" si="0"/>
        <v>6</v>
      </c>
      <c r="G13" s="27">
        <f t="shared" si="0"/>
        <v>7</v>
      </c>
      <c r="H13" s="27">
        <f t="shared" si="0"/>
        <v>48</v>
      </c>
      <c r="I13" s="27">
        <f t="shared" si="0"/>
        <v>35</v>
      </c>
      <c r="J13" s="29">
        <f t="shared" si="0"/>
        <v>31</v>
      </c>
      <c r="K13" s="29">
        <f t="shared" si="0"/>
        <v>30</v>
      </c>
      <c r="L13" s="29">
        <f t="shared" si="1"/>
        <v>52</v>
      </c>
      <c r="M13" s="29">
        <v>16</v>
      </c>
      <c r="N13" s="30">
        <v>59</v>
      </c>
    </row>
    <row r="14" spans="1:26" s="25" customFormat="1" ht="12.95" customHeight="1" x14ac:dyDescent="0.2">
      <c r="A14" s="34" t="s">
        <v>13</v>
      </c>
      <c r="B14" s="35">
        <f t="shared" ref="B14:L14" si="2">SUM(B15:B21)</f>
        <v>795</v>
      </c>
      <c r="C14" s="35">
        <f t="shared" si="2"/>
        <v>1017</v>
      </c>
      <c r="D14" s="36">
        <f t="shared" si="2"/>
        <v>610</v>
      </c>
      <c r="E14" s="35">
        <f t="shared" si="2"/>
        <v>862</v>
      </c>
      <c r="F14" s="35">
        <f t="shared" si="2"/>
        <v>1235</v>
      </c>
      <c r="G14" s="35">
        <f t="shared" si="2"/>
        <v>1565</v>
      </c>
      <c r="H14" s="35">
        <f t="shared" si="2"/>
        <v>1880</v>
      </c>
      <c r="I14" s="35">
        <f t="shared" si="2"/>
        <v>1419</v>
      </c>
      <c r="J14" s="35">
        <f t="shared" si="2"/>
        <v>1978</v>
      </c>
      <c r="K14" s="35">
        <f t="shared" si="2"/>
        <v>2001</v>
      </c>
      <c r="L14" s="35">
        <f t="shared" si="2"/>
        <v>1992</v>
      </c>
      <c r="M14" s="35">
        <v>2268</v>
      </c>
      <c r="N14" s="37">
        <f>+N15+N16+N17+N18+N19+N20+N21</f>
        <v>2372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95" customHeight="1" x14ac:dyDescent="0.2">
      <c r="A15" s="26" t="s">
        <v>6</v>
      </c>
      <c r="B15" s="27">
        <v>199</v>
      </c>
      <c r="C15" s="27">
        <v>185</v>
      </c>
      <c r="D15" s="28">
        <v>120</v>
      </c>
      <c r="E15" s="27">
        <v>221</v>
      </c>
      <c r="F15" s="27">
        <v>280</v>
      </c>
      <c r="G15" s="27">
        <v>280</v>
      </c>
      <c r="H15" s="29">
        <v>321</v>
      </c>
      <c r="I15" s="29">
        <v>238</v>
      </c>
      <c r="J15" s="27">
        <v>268</v>
      </c>
      <c r="K15" s="27">
        <v>299</v>
      </c>
      <c r="L15" s="29">
        <v>271</v>
      </c>
      <c r="M15" s="29">
        <v>297</v>
      </c>
      <c r="N15" s="30">
        <v>292</v>
      </c>
    </row>
    <row r="16" spans="1:26" ht="12.95" customHeight="1" x14ac:dyDescent="0.2">
      <c r="A16" s="26" t="s">
        <v>7</v>
      </c>
      <c r="B16" s="27">
        <v>332</v>
      </c>
      <c r="C16" s="27">
        <v>455</v>
      </c>
      <c r="D16" s="28">
        <v>269</v>
      </c>
      <c r="E16" s="27">
        <v>200</v>
      </c>
      <c r="F16" s="27">
        <v>522</v>
      </c>
      <c r="G16" s="27">
        <v>726</v>
      </c>
      <c r="H16" s="29">
        <v>654</v>
      </c>
      <c r="I16" s="29">
        <v>584</v>
      </c>
      <c r="J16" s="29">
        <v>877</v>
      </c>
      <c r="K16" s="29">
        <v>947</v>
      </c>
      <c r="L16" s="29">
        <v>843</v>
      </c>
      <c r="M16" s="29">
        <v>1053</v>
      </c>
      <c r="N16" s="30">
        <v>1074</v>
      </c>
    </row>
    <row r="17" spans="1:26" s="33" customFormat="1" ht="12.95" customHeight="1" x14ac:dyDescent="0.2">
      <c r="A17" s="26" t="s">
        <v>8</v>
      </c>
      <c r="B17" s="27">
        <v>200</v>
      </c>
      <c r="C17" s="27">
        <v>299</v>
      </c>
      <c r="D17" s="28">
        <v>151</v>
      </c>
      <c r="E17" s="27">
        <v>351</v>
      </c>
      <c r="F17" s="27">
        <v>310</v>
      </c>
      <c r="G17" s="27">
        <v>334</v>
      </c>
      <c r="H17" s="29">
        <v>701</v>
      </c>
      <c r="I17" s="29">
        <v>432</v>
      </c>
      <c r="J17" s="29">
        <v>635</v>
      </c>
      <c r="K17" s="29">
        <v>556</v>
      </c>
      <c r="L17" s="29">
        <v>640</v>
      </c>
      <c r="M17" s="29">
        <v>649</v>
      </c>
      <c r="N17" s="30">
        <v>727</v>
      </c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12.95" customHeight="1" x14ac:dyDescent="0.2">
      <c r="A18" s="26" t="s">
        <v>9</v>
      </c>
      <c r="B18" s="27">
        <v>32</v>
      </c>
      <c r="C18" s="27">
        <v>29</v>
      </c>
      <c r="D18" s="28">
        <v>25</v>
      </c>
      <c r="E18" s="27">
        <v>33</v>
      </c>
      <c r="F18" s="27">
        <v>35</v>
      </c>
      <c r="G18" s="27">
        <v>39</v>
      </c>
      <c r="H18" s="29">
        <v>32</v>
      </c>
      <c r="I18" s="29">
        <v>33</v>
      </c>
      <c r="J18" s="29">
        <v>39</v>
      </c>
      <c r="K18" s="29">
        <v>36</v>
      </c>
      <c r="L18" s="29">
        <v>35</v>
      </c>
      <c r="M18" s="29">
        <v>71</v>
      </c>
      <c r="N18" s="30">
        <v>74</v>
      </c>
    </row>
    <row r="19" spans="1:26" s="33" customFormat="1" ht="12.95" customHeight="1" x14ac:dyDescent="0.2">
      <c r="A19" s="26" t="s">
        <v>10</v>
      </c>
      <c r="B19" s="27">
        <v>18</v>
      </c>
      <c r="C19" s="27">
        <v>31</v>
      </c>
      <c r="D19" s="28">
        <v>28</v>
      </c>
      <c r="E19" s="27">
        <v>30</v>
      </c>
      <c r="F19" s="27">
        <v>43</v>
      </c>
      <c r="G19" s="27">
        <v>134</v>
      </c>
      <c r="H19" s="29">
        <v>128</v>
      </c>
      <c r="I19" s="29">
        <v>96</v>
      </c>
      <c r="J19" s="29">
        <v>135</v>
      </c>
      <c r="K19" s="29">
        <v>123</v>
      </c>
      <c r="L19" s="29">
        <v>166</v>
      </c>
      <c r="M19" s="29">
        <v>139</v>
      </c>
      <c r="N19" s="30">
        <v>141</v>
      </c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2.95" customHeight="1" x14ac:dyDescent="0.2">
      <c r="A20" s="26" t="s">
        <v>11</v>
      </c>
      <c r="B20" s="27">
        <v>14</v>
      </c>
      <c r="C20" s="27">
        <v>18</v>
      </c>
      <c r="D20" s="28">
        <v>17</v>
      </c>
      <c r="E20" s="27">
        <v>27</v>
      </c>
      <c r="F20" s="27">
        <v>45</v>
      </c>
      <c r="G20" s="27">
        <v>52</v>
      </c>
      <c r="H20" s="29">
        <v>42</v>
      </c>
      <c r="I20" s="29">
        <v>33</v>
      </c>
      <c r="J20" s="29">
        <v>22</v>
      </c>
      <c r="K20" s="29">
        <v>21</v>
      </c>
      <c r="L20" s="29">
        <v>37</v>
      </c>
      <c r="M20" s="29">
        <v>55</v>
      </c>
      <c r="N20" s="30">
        <v>61</v>
      </c>
    </row>
    <row r="21" spans="1:26" ht="12.95" customHeight="1" x14ac:dyDescent="0.2">
      <c r="A21" s="26" t="s">
        <v>12</v>
      </c>
      <c r="B21" s="27">
        <v>0</v>
      </c>
      <c r="C21" s="27">
        <v>0</v>
      </c>
      <c r="D21" s="28">
        <v>0</v>
      </c>
      <c r="E21" s="27">
        <v>0</v>
      </c>
      <c r="F21" s="27">
        <v>0</v>
      </c>
      <c r="G21" s="27">
        <v>0</v>
      </c>
      <c r="H21" s="29">
        <v>2</v>
      </c>
      <c r="I21" s="29">
        <v>3</v>
      </c>
      <c r="J21" s="29">
        <v>2</v>
      </c>
      <c r="K21" s="29">
        <v>19</v>
      </c>
      <c r="L21" s="29">
        <v>0</v>
      </c>
      <c r="M21" s="29">
        <v>4</v>
      </c>
      <c r="N21" s="30">
        <v>3</v>
      </c>
    </row>
    <row r="22" spans="1:26" s="25" customFormat="1" ht="12.95" customHeight="1" x14ac:dyDescent="0.2">
      <c r="A22" s="34" t="s">
        <v>14</v>
      </c>
      <c r="B22" s="35">
        <f t="shared" ref="B22:L22" si="3">SUM(B23:B29)</f>
        <v>11480</v>
      </c>
      <c r="C22" s="35">
        <f t="shared" si="3"/>
        <v>10493</v>
      </c>
      <c r="D22" s="36">
        <f t="shared" si="3"/>
        <v>12933</v>
      </c>
      <c r="E22" s="35">
        <f t="shared" si="3"/>
        <v>13246</v>
      </c>
      <c r="F22" s="35">
        <f t="shared" si="3"/>
        <v>9215</v>
      </c>
      <c r="G22" s="35">
        <f t="shared" si="3"/>
        <v>10512</v>
      </c>
      <c r="H22" s="35">
        <f t="shared" si="3"/>
        <v>12436</v>
      </c>
      <c r="I22" s="35">
        <f t="shared" si="3"/>
        <v>16874</v>
      </c>
      <c r="J22" s="35">
        <f t="shared" si="3"/>
        <v>18229</v>
      </c>
      <c r="K22" s="35">
        <f t="shared" si="3"/>
        <v>17703</v>
      </c>
      <c r="L22" s="35">
        <f t="shared" si="3"/>
        <v>15779</v>
      </c>
      <c r="M22" s="35">
        <v>17693</v>
      </c>
      <c r="N22" s="37">
        <f>+N23+N24+N25+N26+N27+N28+N29</f>
        <v>14984</v>
      </c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95" customHeight="1" x14ac:dyDescent="0.2">
      <c r="A23" s="26" t="s">
        <v>6</v>
      </c>
      <c r="B23" s="27">
        <v>1871</v>
      </c>
      <c r="C23" s="27">
        <v>2021</v>
      </c>
      <c r="D23" s="28">
        <v>2925</v>
      </c>
      <c r="E23" s="27">
        <v>3010</v>
      </c>
      <c r="F23" s="27">
        <v>2351</v>
      </c>
      <c r="G23" s="27">
        <v>2114</v>
      </c>
      <c r="H23" s="29">
        <v>2189</v>
      </c>
      <c r="I23" s="29">
        <v>2375</v>
      </c>
      <c r="J23" s="29">
        <v>2617</v>
      </c>
      <c r="K23" s="29">
        <v>2562</v>
      </c>
      <c r="L23" s="29">
        <v>2863</v>
      </c>
      <c r="M23" s="29">
        <v>2852</v>
      </c>
      <c r="N23" s="30">
        <v>2871</v>
      </c>
    </row>
    <row r="24" spans="1:26" ht="12.95" customHeight="1" x14ac:dyDescent="0.2">
      <c r="A24" s="26" t="s">
        <v>7</v>
      </c>
      <c r="B24" s="27">
        <v>6282</v>
      </c>
      <c r="C24" s="27">
        <v>5385</v>
      </c>
      <c r="D24" s="28">
        <v>6229</v>
      </c>
      <c r="E24" s="27">
        <v>6300</v>
      </c>
      <c r="F24" s="27">
        <v>4276</v>
      </c>
      <c r="G24" s="27">
        <v>5568</v>
      </c>
      <c r="H24" s="29">
        <v>7544</v>
      </c>
      <c r="I24" s="29">
        <v>9668</v>
      </c>
      <c r="J24" s="29">
        <v>10152</v>
      </c>
      <c r="K24" s="29">
        <v>10406</v>
      </c>
      <c r="L24" s="29">
        <v>8992</v>
      </c>
      <c r="M24" s="29">
        <v>9963</v>
      </c>
      <c r="N24" s="30">
        <v>8049</v>
      </c>
    </row>
    <row r="25" spans="1:26" s="38" customFormat="1" ht="12.95" customHeight="1" x14ac:dyDescent="0.2">
      <c r="A25" s="26" t="s">
        <v>8</v>
      </c>
      <c r="B25" s="27">
        <v>2785</v>
      </c>
      <c r="C25" s="27">
        <v>2495</v>
      </c>
      <c r="D25" s="28">
        <v>3013</v>
      </c>
      <c r="E25" s="27">
        <v>3050</v>
      </c>
      <c r="F25" s="27">
        <v>1989</v>
      </c>
      <c r="G25" s="27">
        <v>2174</v>
      </c>
      <c r="H25" s="29">
        <v>2037</v>
      </c>
      <c r="I25" s="29">
        <v>4015</v>
      </c>
      <c r="J25" s="29">
        <v>4531</v>
      </c>
      <c r="K25" s="29">
        <v>3947</v>
      </c>
      <c r="L25" s="29">
        <v>2980</v>
      </c>
      <c r="M25" s="29">
        <v>3870</v>
      </c>
      <c r="N25" s="30">
        <v>3069</v>
      </c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95" customHeight="1" x14ac:dyDescent="0.2">
      <c r="A26" s="26" t="s">
        <v>9</v>
      </c>
      <c r="B26" s="27">
        <v>155</v>
      </c>
      <c r="C26" s="27">
        <v>199</v>
      </c>
      <c r="D26" s="28">
        <v>220</v>
      </c>
      <c r="E26" s="27">
        <v>290</v>
      </c>
      <c r="F26" s="27">
        <v>221</v>
      </c>
      <c r="G26" s="27">
        <v>211</v>
      </c>
      <c r="H26" s="29">
        <v>267</v>
      </c>
      <c r="I26" s="29">
        <v>331</v>
      </c>
      <c r="J26" s="29">
        <v>363</v>
      </c>
      <c r="K26" s="29">
        <v>299</v>
      </c>
      <c r="L26" s="29">
        <v>330</v>
      </c>
      <c r="M26" s="29">
        <v>348</v>
      </c>
      <c r="N26" s="30">
        <v>339</v>
      </c>
    </row>
    <row r="27" spans="1:26" s="38" customFormat="1" ht="12.95" customHeight="1" x14ac:dyDescent="0.2">
      <c r="A27" s="26" t="s">
        <v>10</v>
      </c>
      <c r="B27" s="27">
        <v>281</v>
      </c>
      <c r="C27" s="27">
        <v>236</v>
      </c>
      <c r="D27" s="28">
        <v>346</v>
      </c>
      <c r="E27" s="27">
        <v>430</v>
      </c>
      <c r="F27" s="27">
        <v>249</v>
      </c>
      <c r="G27" s="27">
        <v>306</v>
      </c>
      <c r="H27" s="29">
        <v>277</v>
      </c>
      <c r="I27" s="29">
        <v>324</v>
      </c>
      <c r="J27" s="29">
        <v>381</v>
      </c>
      <c r="K27" s="29">
        <v>341</v>
      </c>
      <c r="L27" s="29">
        <v>423</v>
      </c>
      <c r="M27" s="29">
        <v>494</v>
      </c>
      <c r="N27" s="30">
        <v>504</v>
      </c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95" customHeight="1" x14ac:dyDescent="0.2">
      <c r="A28" s="26" t="s">
        <v>11</v>
      </c>
      <c r="B28" s="27">
        <v>105</v>
      </c>
      <c r="C28" s="27">
        <v>153</v>
      </c>
      <c r="D28" s="28">
        <v>193</v>
      </c>
      <c r="E28" s="27">
        <v>165</v>
      </c>
      <c r="F28" s="27">
        <v>129</v>
      </c>
      <c r="G28" s="27">
        <v>138</v>
      </c>
      <c r="H28" s="29">
        <v>121</v>
      </c>
      <c r="I28" s="29">
        <v>160</v>
      </c>
      <c r="J28" s="29">
        <v>183</v>
      </c>
      <c r="K28" s="29">
        <v>146</v>
      </c>
      <c r="L28" s="29">
        <v>183</v>
      </c>
      <c r="M28" s="29">
        <v>165</v>
      </c>
      <c r="N28" s="30">
        <v>146</v>
      </c>
    </row>
    <row r="29" spans="1:26" ht="12.95" customHeight="1" x14ac:dyDescent="0.2">
      <c r="A29" s="26" t="s">
        <v>12</v>
      </c>
      <c r="B29" s="27">
        <v>1</v>
      </c>
      <c r="C29" s="27">
        <v>4</v>
      </c>
      <c r="D29" s="28">
        <v>7</v>
      </c>
      <c r="E29" s="27">
        <v>1</v>
      </c>
      <c r="F29" s="27">
        <v>0</v>
      </c>
      <c r="G29" s="27">
        <v>1</v>
      </c>
      <c r="H29" s="29">
        <v>1</v>
      </c>
      <c r="I29" s="29">
        <v>1</v>
      </c>
      <c r="J29" s="29">
        <v>2</v>
      </c>
      <c r="K29" s="29">
        <v>2</v>
      </c>
      <c r="L29" s="29">
        <v>8</v>
      </c>
      <c r="M29" s="29">
        <v>1</v>
      </c>
      <c r="N29" s="30">
        <v>6</v>
      </c>
    </row>
    <row r="30" spans="1:26" s="25" customFormat="1" ht="12.95" customHeight="1" x14ac:dyDescent="0.2">
      <c r="A30" s="34" t="s">
        <v>15</v>
      </c>
      <c r="B30" s="35">
        <f t="shared" ref="B30:L30" si="4">SUM(B31:B37)</f>
        <v>2128</v>
      </c>
      <c r="C30" s="35">
        <f t="shared" si="4"/>
        <v>2057</v>
      </c>
      <c r="D30" s="36">
        <f t="shared" si="4"/>
        <v>2027</v>
      </c>
      <c r="E30" s="35">
        <f t="shared" si="4"/>
        <v>1969</v>
      </c>
      <c r="F30" s="35">
        <f t="shared" si="4"/>
        <v>2717</v>
      </c>
      <c r="G30" s="35">
        <f t="shared" si="4"/>
        <v>4006</v>
      </c>
      <c r="H30" s="35">
        <f t="shared" si="4"/>
        <v>3908</v>
      </c>
      <c r="I30" s="35">
        <f t="shared" si="4"/>
        <v>6383</v>
      </c>
      <c r="J30" s="35">
        <f t="shared" si="4"/>
        <v>5185</v>
      </c>
      <c r="K30" s="35">
        <f t="shared" si="4"/>
        <v>5270</v>
      </c>
      <c r="L30" s="35">
        <f t="shared" si="4"/>
        <v>5469</v>
      </c>
      <c r="M30" s="35">
        <v>3702</v>
      </c>
      <c r="N30" s="37">
        <f>+N31+N32+N33+N34+N35+N36+N37</f>
        <v>4116</v>
      </c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2.95" customHeight="1" x14ac:dyDescent="0.2">
      <c r="A31" s="26" t="s">
        <v>6</v>
      </c>
      <c r="B31" s="27">
        <v>589</v>
      </c>
      <c r="C31" s="27">
        <v>437</v>
      </c>
      <c r="D31" s="28">
        <v>498</v>
      </c>
      <c r="E31" s="27">
        <v>431</v>
      </c>
      <c r="F31" s="27">
        <v>654</v>
      </c>
      <c r="G31" s="27">
        <v>716</v>
      </c>
      <c r="H31" s="29">
        <v>887</v>
      </c>
      <c r="I31" s="29">
        <v>1119</v>
      </c>
      <c r="J31" s="29">
        <v>1054</v>
      </c>
      <c r="K31" s="29">
        <v>1101</v>
      </c>
      <c r="L31" s="29">
        <v>943</v>
      </c>
      <c r="M31" s="29">
        <v>760</v>
      </c>
      <c r="N31" s="30">
        <v>918</v>
      </c>
    </row>
    <row r="32" spans="1:26" ht="12.95" customHeight="1" x14ac:dyDescent="0.2">
      <c r="A32" s="26" t="s">
        <v>7</v>
      </c>
      <c r="B32" s="27">
        <v>1192</v>
      </c>
      <c r="C32" s="27">
        <v>760</v>
      </c>
      <c r="D32" s="28">
        <v>871</v>
      </c>
      <c r="E32" s="27">
        <v>749</v>
      </c>
      <c r="F32" s="27">
        <v>1065</v>
      </c>
      <c r="G32" s="27">
        <v>2343</v>
      </c>
      <c r="H32" s="29">
        <v>1661</v>
      </c>
      <c r="I32" s="29">
        <v>3186</v>
      </c>
      <c r="J32" s="29">
        <v>2516</v>
      </c>
      <c r="K32" s="29">
        <v>2496</v>
      </c>
      <c r="L32" s="29">
        <v>2767</v>
      </c>
      <c r="M32" s="29">
        <v>1772</v>
      </c>
      <c r="N32" s="30">
        <v>1796</v>
      </c>
    </row>
    <row r="33" spans="1:26" s="33" customFormat="1" ht="12.95" customHeight="1" x14ac:dyDescent="0.2">
      <c r="A33" s="26" t="s">
        <v>8</v>
      </c>
      <c r="B33" s="27">
        <v>242</v>
      </c>
      <c r="C33" s="27">
        <v>640</v>
      </c>
      <c r="D33" s="28">
        <v>499</v>
      </c>
      <c r="E33" s="27">
        <v>680</v>
      </c>
      <c r="F33" s="27">
        <v>726</v>
      </c>
      <c r="G33" s="27">
        <v>736</v>
      </c>
      <c r="H33" s="29">
        <v>971</v>
      </c>
      <c r="I33" s="29">
        <v>1667</v>
      </c>
      <c r="J33" s="29">
        <v>1168</v>
      </c>
      <c r="K33" s="29">
        <v>1178</v>
      </c>
      <c r="L33" s="29">
        <v>1298</v>
      </c>
      <c r="M33" s="29">
        <v>829</v>
      </c>
      <c r="N33" s="30">
        <v>937</v>
      </c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2.95" customHeight="1" x14ac:dyDescent="0.2">
      <c r="A34" s="26" t="s">
        <v>9</v>
      </c>
      <c r="B34" s="27">
        <v>1</v>
      </c>
      <c r="C34" s="27">
        <v>54</v>
      </c>
      <c r="D34" s="28">
        <v>70</v>
      </c>
      <c r="E34" s="27">
        <v>23</v>
      </c>
      <c r="F34" s="27">
        <v>84</v>
      </c>
      <c r="G34" s="27">
        <v>90</v>
      </c>
      <c r="H34" s="29">
        <v>129</v>
      </c>
      <c r="I34" s="29">
        <v>131</v>
      </c>
      <c r="J34" s="29">
        <v>153</v>
      </c>
      <c r="K34" s="29">
        <v>136</v>
      </c>
      <c r="L34" s="29">
        <v>148</v>
      </c>
      <c r="M34" s="29">
        <v>112</v>
      </c>
      <c r="N34" s="30">
        <v>138</v>
      </c>
    </row>
    <row r="35" spans="1:26" ht="12.95" customHeight="1" x14ac:dyDescent="0.2">
      <c r="A35" s="26" t="s">
        <v>10</v>
      </c>
      <c r="B35" s="27">
        <v>79</v>
      </c>
      <c r="C35" s="27">
        <v>49</v>
      </c>
      <c r="D35" s="28">
        <v>53</v>
      </c>
      <c r="E35" s="27">
        <v>59</v>
      </c>
      <c r="F35" s="27">
        <v>122</v>
      </c>
      <c r="G35" s="27">
        <v>77</v>
      </c>
      <c r="H35" s="29">
        <v>145</v>
      </c>
      <c r="I35" s="29">
        <v>204</v>
      </c>
      <c r="J35" s="29">
        <v>228</v>
      </c>
      <c r="K35" s="29">
        <v>302</v>
      </c>
      <c r="L35" s="29">
        <v>236</v>
      </c>
      <c r="M35" s="29">
        <v>158</v>
      </c>
      <c r="N35" s="30">
        <v>234</v>
      </c>
    </row>
    <row r="36" spans="1:26" ht="12.95" customHeight="1" x14ac:dyDescent="0.2">
      <c r="A36" s="26" t="s">
        <v>11</v>
      </c>
      <c r="B36" s="27">
        <v>3</v>
      </c>
      <c r="C36" s="27">
        <v>116</v>
      </c>
      <c r="D36" s="28">
        <v>36</v>
      </c>
      <c r="E36" s="27">
        <v>27</v>
      </c>
      <c r="F36" s="27">
        <v>62</v>
      </c>
      <c r="G36" s="27">
        <v>43</v>
      </c>
      <c r="H36" s="29">
        <v>109</v>
      </c>
      <c r="I36" s="29">
        <v>73</v>
      </c>
      <c r="J36" s="29">
        <v>65</v>
      </c>
      <c r="K36" s="29">
        <v>57</v>
      </c>
      <c r="L36" s="29">
        <v>62</v>
      </c>
      <c r="M36" s="29">
        <v>71</v>
      </c>
      <c r="N36" s="30">
        <v>90</v>
      </c>
    </row>
    <row r="37" spans="1:26" ht="12.95" customHeight="1" x14ac:dyDescent="0.2">
      <c r="A37" s="26" t="s">
        <v>12</v>
      </c>
      <c r="B37" s="27">
        <v>22</v>
      </c>
      <c r="C37" s="27">
        <v>1</v>
      </c>
      <c r="D37" s="28">
        <v>0</v>
      </c>
      <c r="E37" s="27">
        <v>0</v>
      </c>
      <c r="F37" s="27">
        <v>4</v>
      </c>
      <c r="G37" s="27">
        <v>1</v>
      </c>
      <c r="H37" s="29">
        <v>6</v>
      </c>
      <c r="I37" s="29">
        <v>3</v>
      </c>
      <c r="J37" s="29">
        <v>1</v>
      </c>
      <c r="K37" s="29">
        <v>0</v>
      </c>
      <c r="L37" s="29">
        <v>15</v>
      </c>
      <c r="M37" s="29">
        <v>0</v>
      </c>
      <c r="N37" s="30">
        <v>3</v>
      </c>
    </row>
    <row r="38" spans="1:26" s="25" customFormat="1" ht="12.95" customHeight="1" x14ac:dyDescent="0.2">
      <c r="A38" s="34" t="s">
        <v>16</v>
      </c>
      <c r="B38" s="35">
        <f t="shared" ref="B38:L38" si="5">SUM(B39:B45)</f>
        <v>906</v>
      </c>
      <c r="C38" s="35">
        <f t="shared" si="5"/>
        <v>774</v>
      </c>
      <c r="D38" s="36">
        <f t="shared" si="5"/>
        <v>762</v>
      </c>
      <c r="E38" s="35">
        <f t="shared" si="5"/>
        <v>856</v>
      </c>
      <c r="F38" s="35">
        <f t="shared" si="5"/>
        <v>908</v>
      </c>
      <c r="G38" s="35">
        <f t="shared" si="5"/>
        <v>1269</v>
      </c>
      <c r="H38" s="35">
        <f t="shared" si="5"/>
        <v>1114</v>
      </c>
      <c r="I38" s="35">
        <f t="shared" si="5"/>
        <v>1084</v>
      </c>
      <c r="J38" s="35">
        <f t="shared" si="5"/>
        <v>2276</v>
      </c>
      <c r="K38" s="35">
        <f t="shared" si="5"/>
        <v>3164</v>
      </c>
      <c r="L38" s="35">
        <f t="shared" si="5"/>
        <v>2218</v>
      </c>
      <c r="M38" s="35">
        <v>1572</v>
      </c>
      <c r="N38" s="39">
        <v>2094</v>
      </c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2.95" customHeight="1" x14ac:dyDescent="0.2">
      <c r="A39" s="26" t="s">
        <v>6</v>
      </c>
      <c r="B39" s="27">
        <v>136</v>
      </c>
      <c r="C39" s="27">
        <v>121</v>
      </c>
      <c r="D39" s="28">
        <v>141</v>
      </c>
      <c r="E39" s="27">
        <v>160</v>
      </c>
      <c r="F39" s="27">
        <v>122</v>
      </c>
      <c r="G39" s="27">
        <v>207</v>
      </c>
      <c r="H39" s="29">
        <v>226</v>
      </c>
      <c r="I39" s="29">
        <v>220</v>
      </c>
      <c r="J39" s="29">
        <v>272</v>
      </c>
      <c r="K39" s="29">
        <v>337</v>
      </c>
      <c r="L39" s="29">
        <v>349</v>
      </c>
      <c r="M39" s="29">
        <v>292</v>
      </c>
      <c r="N39" s="40">
        <v>325</v>
      </c>
    </row>
    <row r="40" spans="1:26" ht="12.95" customHeight="1" x14ac:dyDescent="0.2">
      <c r="A40" s="26" t="s">
        <v>7</v>
      </c>
      <c r="B40" s="27">
        <v>446</v>
      </c>
      <c r="C40" s="27">
        <v>338</v>
      </c>
      <c r="D40" s="28">
        <v>331</v>
      </c>
      <c r="E40" s="27">
        <v>354</v>
      </c>
      <c r="F40" s="27">
        <v>402</v>
      </c>
      <c r="G40" s="27">
        <v>597</v>
      </c>
      <c r="H40" s="29">
        <v>452</v>
      </c>
      <c r="I40" s="29">
        <v>405</v>
      </c>
      <c r="J40" s="29">
        <v>1212</v>
      </c>
      <c r="K40" s="29">
        <v>1842</v>
      </c>
      <c r="L40" s="29">
        <v>1038</v>
      </c>
      <c r="M40" s="29">
        <v>680</v>
      </c>
      <c r="N40" s="40">
        <v>885</v>
      </c>
    </row>
    <row r="41" spans="1:26" s="33" customFormat="1" ht="12.95" customHeight="1" x14ac:dyDescent="0.2">
      <c r="A41" s="26" t="s">
        <v>8</v>
      </c>
      <c r="B41" s="27">
        <v>234</v>
      </c>
      <c r="C41" s="27">
        <v>242</v>
      </c>
      <c r="D41" s="28">
        <v>153</v>
      </c>
      <c r="E41" s="27">
        <v>189</v>
      </c>
      <c r="F41" s="27">
        <v>178</v>
      </c>
      <c r="G41" s="27">
        <v>265</v>
      </c>
      <c r="H41" s="29">
        <v>268</v>
      </c>
      <c r="I41" s="29">
        <v>285</v>
      </c>
      <c r="J41" s="29">
        <v>526</v>
      </c>
      <c r="K41" s="29">
        <v>704</v>
      </c>
      <c r="L41" s="29">
        <v>563</v>
      </c>
      <c r="M41" s="29">
        <v>405</v>
      </c>
      <c r="N41" s="40">
        <v>563</v>
      </c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12.95" customHeight="1" x14ac:dyDescent="0.2">
      <c r="A42" s="26" t="s">
        <v>9</v>
      </c>
      <c r="B42" s="27">
        <v>58</v>
      </c>
      <c r="C42" s="27">
        <v>57</v>
      </c>
      <c r="D42" s="28">
        <v>95</v>
      </c>
      <c r="E42" s="27">
        <v>98</v>
      </c>
      <c r="F42" s="27">
        <v>97</v>
      </c>
      <c r="G42" s="27">
        <v>117</v>
      </c>
      <c r="H42" s="29">
        <v>73</v>
      </c>
      <c r="I42" s="29">
        <v>113</v>
      </c>
      <c r="J42" s="29">
        <v>148</v>
      </c>
      <c r="K42" s="29">
        <v>161</v>
      </c>
      <c r="L42" s="29">
        <v>172</v>
      </c>
      <c r="M42" s="29">
        <v>114</v>
      </c>
      <c r="N42" s="40">
        <v>199</v>
      </c>
    </row>
    <row r="43" spans="1:26" ht="12.95" customHeight="1" x14ac:dyDescent="0.2">
      <c r="A43" s="26" t="s">
        <v>10</v>
      </c>
      <c r="B43" s="27">
        <v>0</v>
      </c>
      <c r="C43" s="27">
        <v>6</v>
      </c>
      <c r="D43" s="28">
        <v>13</v>
      </c>
      <c r="E43" s="27">
        <v>45</v>
      </c>
      <c r="F43" s="27">
        <v>28</v>
      </c>
      <c r="G43" s="27">
        <v>70</v>
      </c>
      <c r="H43" s="29">
        <v>65</v>
      </c>
      <c r="I43" s="29">
        <v>43</v>
      </c>
      <c r="J43" s="29">
        <v>88</v>
      </c>
      <c r="K43" s="29">
        <v>109</v>
      </c>
      <c r="L43" s="29">
        <v>79</v>
      </c>
      <c r="M43" s="29">
        <v>69</v>
      </c>
      <c r="N43" s="40">
        <v>105</v>
      </c>
    </row>
    <row r="44" spans="1:26" ht="12.95" customHeight="1" x14ac:dyDescent="0.2">
      <c r="A44" s="26" t="s">
        <v>11</v>
      </c>
      <c r="B44" s="27">
        <v>14</v>
      </c>
      <c r="C44" s="27">
        <v>10</v>
      </c>
      <c r="D44" s="28">
        <v>29</v>
      </c>
      <c r="E44" s="27">
        <v>10</v>
      </c>
      <c r="F44" s="27">
        <v>80</v>
      </c>
      <c r="G44" s="27">
        <v>11</v>
      </c>
      <c r="H44" s="29">
        <v>30</v>
      </c>
      <c r="I44" s="29">
        <v>18</v>
      </c>
      <c r="J44" s="29">
        <v>28</v>
      </c>
      <c r="K44" s="29">
        <v>10</v>
      </c>
      <c r="L44" s="29">
        <v>16</v>
      </c>
      <c r="M44" s="29">
        <v>11</v>
      </c>
      <c r="N44" s="40">
        <v>17</v>
      </c>
    </row>
    <row r="45" spans="1:26" ht="12.95" customHeight="1" x14ac:dyDescent="0.2">
      <c r="A45" s="26" t="s">
        <v>12</v>
      </c>
      <c r="B45" s="27">
        <v>18</v>
      </c>
      <c r="C45" s="27">
        <v>0</v>
      </c>
      <c r="D45" s="28">
        <v>0</v>
      </c>
      <c r="E45" s="27">
        <v>0</v>
      </c>
      <c r="F45" s="27">
        <v>1</v>
      </c>
      <c r="G45" s="27">
        <v>2</v>
      </c>
      <c r="H45" s="29">
        <v>0</v>
      </c>
      <c r="I45" s="29">
        <v>0</v>
      </c>
      <c r="J45" s="29">
        <v>2</v>
      </c>
      <c r="K45" s="29">
        <v>1</v>
      </c>
      <c r="L45" s="29">
        <v>1</v>
      </c>
      <c r="M45" s="29">
        <v>1</v>
      </c>
      <c r="N45" s="40">
        <v>0</v>
      </c>
    </row>
    <row r="46" spans="1:26" s="25" customFormat="1" ht="12.95" customHeight="1" x14ac:dyDescent="0.2">
      <c r="A46" s="34" t="s">
        <v>17</v>
      </c>
      <c r="B46" s="35">
        <f t="shared" ref="B46:L46" si="6">SUM(B47:B53)</f>
        <v>553</v>
      </c>
      <c r="C46" s="35">
        <f t="shared" si="6"/>
        <v>676</v>
      </c>
      <c r="D46" s="36">
        <f t="shared" si="6"/>
        <v>653</v>
      </c>
      <c r="E46" s="35">
        <f t="shared" si="6"/>
        <v>795</v>
      </c>
      <c r="F46" s="35">
        <f t="shared" si="6"/>
        <v>1262</v>
      </c>
      <c r="G46" s="35">
        <f t="shared" si="6"/>
        <v>1262</v>
      </c>
      <c r="H46" s="35">
        <f t="shared" si="6"/>
        <v>1161</v>
      </c>
      <c r="I46" s="35">
        <f t="shared" si="6"/>
        <v>1917</v>
      </c>
      <c r="J46" s="35">
        <f t="shared" si="6"/>
        <v>1782</v>
      </c>
      <c r="K46" s="35">
        <f t="shared" si="6"/>
        <v>1309</v>
      </c>
      <c r="L46" s="35">
        <f t="shared" si="6"/>
        <v>1279</v>
      </c>
      <c r="M46" s="35">
        <v>1437</v>
      </c>
      <c r="N46" s="39">
        <v>1642</v>
      </c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2.95" customHeight="1" x14ac:dyDescent="0.2">
      <c r="A47" s="26" t="s">
        <v>6</v>
      </c>
      <c r="B47" s="27">
        <v>80</v>
      </c>
      <c r="C47" s="27">
        <v>90</v>
      </c>
      <c r="D47" s="28">
        <v>145</v>
      </c>
      <c r="E47" s="27">
        <v>133</v>
      </c>
      <c r="F47" s="27">
        <v>241</v>
      </c>
      <c r="G47" s="27">
        <v>182</v>
      </c>
      <c r="H47" s="29">
        <v>204</v>
      </c>
      <c r="I47" s="29">
        <v>286</v>
      </c>
      <c r="J47" s="29">
        <v>270</v>
      </c>
      <c r="K47" s="29">
        <v>255</v>
      </c>
      <c r="L47" s="29">
        <v>201</v>
      </c>
      <c r="M47" s="29">
        <v>253</v>
      </c>
      <c r="N47" s="40">
        <v>223</v>
      </c>
    </row>
    <row r="48" spans="1:26" ht="12.95" customHeight="1" x14ac:dyDescent="0.2">
      <c r="A48" s="26" t="s">
        <v>7</v>
      </c>
      <c r="B48" s="27">
        <v>238</v>
      </c>
      <c r="C48" s="27">
        <v>297</v>
      </c>
      <c r="D48" s="28">
        <v>227</v>
      </c>
      <c r="E48" s="27">
        <v>329</v>
      </c>
      <c r="F48" s="27">
        <v>490</v>
      </c>
      <c r="G48" s="27">
        <v>429</v>
      </c>
      <c r="H48" s="29">
        <v>443</v>
      </c>
      <c r="I48" s="29">
        <v>767</v>
      </c>
      <c r="J48" s="29">
        <v>775</v>
      </c>
      <c r="K48" s="29">
        <v>545</v>
      </c>
      <c r="L48" s="29">
        <v>536</v>
      </c>
      <c r="M48" s="29">
        <v>623</v>
      </c>
      <c r="N48" s="40">
        <v>647</v>
      </c>
    </row>
    <row r="49" spans="1:26" s="33" customFormat="1" ht="12.95" customHeight="1" x14ac:dyDescent="0.2">
      <c r="A49" s="26" t="s">
        <v>8</v>
      </c>
      <c r="B49" s="27">
        <v>166</v>
      </c>
      <c r="C49" s="27">
        <v>234</v>
      </c>
      <c r="D49" s="28">
        <v>215</v>
      </c>
      <c r="E49" s="27">
        <v>258</v>
      </c>
      <c r="F49" s="27">
        <v>400</v>
      </c>
      <c r="G49" s="27">
        <v>392</v>
      </c>
      <c r="H49" s="29">
        <v>348</v>
      </c>
      <c r="I49" s="29">
        <v>574</v>
      </c>
      <c r="J49" s="29">
        <v>513</v>
      </c>
      <c r="K49" s="29">
        <v>332</v>
      </c>
      <c r="L49" s="29">
        <v>348</v>
      </c>
      <c r="M49" s="29">
        <v>380</v>
      </c>
      <c r="N49" s="40">
        <v>489</v>
      </c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2.95" customHeight="1" x14ac:dyDescent="0.2">
      <c r="A50" s="26" t="s">
        <v>9</v>
      </c>
      <c r="B50" s="27">
        <v>49</v>
      </c>
      <c r="C50" s="27">
        <v>31</v>
      </c>
      <c r="D50" s="28">
        <v>35</v>
      </c>
      <c r="E50" s="27">
        <v>49</v>
      </c>
      <c r="F50" s="27">
        <v>57</v>
      </c>
      <c r="G50" s="27">
        <v>158</v>
      </c>
      <c r="H50" s="29">
        <v>76</v>
      </c>
      <c r="I50" s="29">
        <v>137</v>
      </c>
      <c r="J50" s="29">
        <v>111</v>
      </c>
      <c r="K50" s="29">
        <v>85</v>
      </c>
      <c r="L50" s="29">
        <v>79</v>
      </c>
      <c r="M50" s="29">
        <v>74</v>
      </c>
      <c r="N50" s="40">
        <v>111</v>
      </c>
    </row>
    <row r="51" spans="1:26" ht="12.95" customHeight="1" x14ac:dyDescent="0.2">
      <c r="A51" s="26" t="s">
        <v>10</v>
      </c>
      <c r="B51" s="27">
        <v>15</v>
      </c>
      <c r="C51" s="27">
        <v>17</v>
      </c>
      <c r="D51" s="28">
        <v>23</v>
      </c>
      <c r="E51" s="27">
        <v>20</v>
      </c>
      <c r="F51" s="27">
        <v>60</v>
      </c>
      <c r="G51" s="27">
        <v>83</v>
      </c>
      <c r="H51" s="29">
        <v>74</v>
      </c>
      <c r="I51" s="29">
        <v>129</v>
      </c>
      <c r="J51" s="29">
        <v>109</v>
      </c>
      <c r="K51" s="29">
        <v>87</v>
      </c>
      <c r="L51" s="29">
        <v>100</v>
      </c>
      <c r="M51" s="29">
        <v>95</v>
      </c>
      <c r="N51" s="40">
        <v>142</v>
      </c>
    </row>
    <row r="52" spans="1:26" ht="12.95" customHeight="1" x14ac:dyDescent="0.2">
      <c r="A52" s="26" t="s">
        <v>11</v>
      </c>
      <c r="B52" s="27">
        <v>1</v>
      </c>
      <c r="C52" s="27">
        <v>7</v>
      </c>
      <c r="D52" s="28">
        <v>8</v>
      </c>
      <c r="E52" s="27">
        <v>6</v>
      </c>
      <c r="F52" s="27">
        <v>14</v>
      </c>
      <c r="G52" s="27">
        <v>18</v>
      </c>
      <c r="H52" s="29">
        <v>16</v>
      </c>
      <c r="I52" s="29">
        <v>21</v>
      </c>
      <c r="J52" s="29">
        <v>3</v>
      </c>
      <c r="K52" s="29">
        <v>5</v>
      </c>
      <c r="L52" s="29">
        <v>13</v>
      </c>
      <c r="M52" s="29">
        <v>12</v>
      </c>
      <c r="N52" s="40">
        <v>27</v>
      </c>
    </row>
    <row r="53" spans="1:26" ht="12.95" customHeight="1" x14ac:dyDescent="0.2">
      <c r="A53" s="26" t="s">
        <v>12</v>
      </c>
      <c r="B53" s="27">
        <v>4</v>
      </c>
      <c r="C53" s="27">
        <v>0</v>
      </c>
      <c r="D53" s="28">
        <v>0</v>
      </c>
      <c r="E53" s="27">
        <v>0</v>
      </c>
      <c r="F53" s="27">
        <v>0</v>
      </c>
      <c r="G53" s="27">
        <v>0</v>
      </c>
      <c r="H53" s="29">
        <v>0</v>
      </c>
      <c r="I53" s="29">
        <v>3</v>
      </c>
      <c r="J53" s="29">
        <v>1</v>
      </c>
      <c r="K53" s="29">
        <v>0</v>
      </c>
      <c r="L53" s="29">
        <v>2</v>
      </c>
      <c r="M53" s="29">
        <v>0</v>
      </c>
      <c r="N53" s="40">
        <v>3</v>
      </c>
    </row>
    <row r="54" spans="1:26" s="25" customFormat="1" ht="12.95" customHeight="1" x14ac:dyDescent="0.2">
      <c r="A54" s="34" t="s">
        <v>18</v>
      </c>
      <c r="B54" s="35">
        <f t="shared" ref="B54:L54" si="7">SUM(B55:B61)</f>
        <v>1060</v>
      </c>
      <c r="C54" s="35">
        <f t="shared" si="7"/>
        <v>1117</v>
      </c>
      <c r="D54" s="36">
        <f t="shared" si="7"/>
        <v>929</v>
      </c>
      <c r="E54" s="35">
        <f t="shared" si="7"/>
        <v>1102</v>
      </c>
      <c r="F54" s="35">
        <f t="shared" si="7"/>
        <v>1822</v>
      </c>
      <c r="G54" s="35">
        <f t="shared" si="7"/>
        <v>1522</v>
      </c>
      <c r="H54" s="35">
        <f t="shared" si="7"/>
        <v>1627</v>
      </c>
      <c r="I54" s="35">
        <f t="shared" si="7"/>
        <v>2034</v>
      </c>
      <c r="J54" s="35">
        <f t="shared" si="7"/>
        <v>2353</v>
      </c>
      <c r="K54" s="35">
        <f t="shared" si="7"/>
        <v>2825</v>
      </c>
      <c r="L54" s="35">
        <f t="shared" si="7"/>
        <v>3147</v>
      </c>
      <c r="M54" s="35">
        <v>3092</v>
      </c>
      <c r="N54" s="39">
        <v>3012</v>
      </c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2.95" customHeight="1" x14ac:dyDescent="0.2">
      <c r="A55" s="26" t="s">
        <v>6</v>
      </c>
      <c r="B55" s="27">
        <v>186</v>
      </c>
      <c r="C55" s="27">
        <v>199</v>
      </c>
      <c r="D55" s="28">
        <v>144</v>
      </c>
      <c r="E55" s="27">
        <v>218</v>
      </c>
      <c r="F55" s="27">
        <v>291</v>
      </c>
      <c r="G55" s="27">
        <v>219</v>
      </c>
      <c r="H55" s="29">
        <v>211</v>
      </c>
      <c r="I55" s="29">
        <v>251</v>
      </c>
      <c r="J55" s="29">
        <v>304</v>
      </c>
      <c r="K55" s="29">
        <v>344</v>
      </c>
      <c r="L55" s="29">
        <v>322</v>
      </c>
      <c r="M55" s="29">
        <v>321</v>
      </c>
      <c r="N55" s="40">
        <v>279</v>
      </c>
    </row>
    <row r="56" spans="1:26" ht="12.95" customHeight="1" x14ac:dyDescent="0.2">
      <c r="A56" s="26" t="s">
        <v>7</v>
      </c>
      <c r="B56" s="27">
        <v>503</v>
      </c>
      <c r="C56" s="27">
        <v>530</v>
      </c>
      <c r="D56" s="28">
        <v>529</v>
      </c>
      <c r="E56" s="27">
        <v>519</v>
      </c>
      <c r="F56" s="27">
        <v>814</v>
      </c>
      <c r="G56" s="27">
        <v>637</v>
      </c>
      <c r="H56" s="29">
        <v>678</v>
      </c>
      <c r="I56" s="29">
        <v>1003</v>
      </c>
      <c r="J56" s="29">
        <v>1239</v>
      </c>
      <c r="K56" s="29">
        <v>1381</v>
      </c>
      <c r="L56" s="29">
        <v>1626</v>
      </c>
      <c r="M56" s="29">
        <v>1648</v>
      </c>
      <c r="N56" s="40">
        <v>1587</v>
      </c>
    </row>
    <row r="57" spans="1:26" s="33" customFormat="1" ht="12.95" customHeight="1" x14ac:dyDescent="0.2">
      <c r="A57" s="26" t="s">
        <v>8</v>
      </c>
      <c r="B57" s="27">
        <v>296</v>
      </c>
      <c r="C57" s="27">
        <v>289</v>
      </c>
      <c r="D57" s="28">
        <v>201</v>
      </c>
      <c r="E57" s="27">
        <v>294</v>
      </c>
      <c r="F57" s="27">
        <v>556</v>
      </c>
      <c r="G57" s="27">
        <v>474</v>
      </c>
      <c r="H57" s="29">
        <v>545</v>
      </c>
      <c r="I57" s="29">
        <v>549</v>
      </c>
      <c r="J57" s="29">
        <v>531</v>
      </c>
      <c r="K57" s="29">
        <v>791</v>
      </c>
      <c r="L57" s="29">
        <v>842</v>
      </c>
      <c r="M57" s="29">
        <v>786</v>
      </c>
      <c r="N57" s="40">
        <v>807</v>
      </c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2.95" customHeight="1" x14ac:dyDescent="0.2">
      <c r="A58" s="26" t="s">
        <v>9</v>
      </c>
      <c r="B58" s="27">
        <v>32</v>
      </c>
      <c r="C58" s="27">
        <v>45</v>
      </c>
      <c r="D58" s="28">
        <v>35</v>
      </c>
      <c r="E58" s="27">
        <v>34</v>
      </c>
      <c r="F58" s="27">
        <v>58</v>
      </c>
      <c r="G58" s="27">
        <v>67</v>
      </c>
      <c r="H58" s="29">
        <v>68</v>
      </c>
      <c r="I58" s="29">
        <v>79</v>
      </c>
      <c r="J58" s="29">
        <v>141</v>
      </c>
      <c r="K58" s="29">
        <v>128</v>
      </c>
      <c r="L58" s="29">
        <v>78</v>
      </c>
      <c r="M58" s="29">
        <v>103</v>
      </c>
      <c r="N58" s="40">
        <v>110</v>
      </c>
    </row>
    <row r="59" spans="1:26" ht="12.95" customHeight="1" x14ac:dyDescent="0.2">
      <c r="A59" s="26" t="s">
        <v>10</v>
      </c>
      <c r="B59" s="27">
        <v>31</v>
      </c>
      <c r="C59" s="27">
        <v>24</v>
      </c>
      <c r="D59" s="28">
        <v>7</v>
      </c>
      <c r="E59" s="27">
        <v>13</v>
      </c>
      <c r="F59" s="27">
        <v>60</v>
      </c>
      <c r="G59" s="27">
        <v>79</v>
      </c>
      <c r="H59" s="29">
        <v>74</v>
      </c>
      <c r="I59" s="29">
        <v>109</v>
      </c>
      <c r="J59" s="29">
        <v>88</v>
      </c>
      <c r="K59" s="29">
        <v>99</v>
      </c>
      <c r="L59" s="29">
        <v>141</v>
      </c>
      <c r="M59" s="29">
        <v>141</v>
      </c>
      <c r="N59" s="40">
        <v>133</v>
      </c>
    </row>
    <row r="60" spans="1:26" ht="12.95" customHeight="1" x14ac:dyDescent="0.2">
      <c r="A60" s="26" t="s">
        <v>11</v>
      </c>
      <c r="B60" s="27">
        <v>12</v>
      </c>
      <c r="C60" s="27">
        <v>18</v>
      </c>
      <c r="D60" s="28">
        <v>11</v>
      </c>
      <c r="E60" s="27">
        <v>24</v>
      </c>
      <c r="F60" s="27">
        <v>43</v>
      </c>
      <c r="G60" s="27">
        <v>46</v>
      </c>
      <c r="H60" s="29">
        <v>49</v>
      </c>
      <c r="I60" s="29">
        <v>40</v>
      </c>
      <c r="J60" s="29">
        <v>48</v>
      </c>
      <c r="K60" s="29">
        <v>80</v>
      </c>
      <c r="L60" s="29">
        <v>131</v>
      </c>
      <c r="M60" s="29">
        <v>88</v>
      </c>
      <c r="N60" s="40">
        <v>85</v>
      </c>
    </row>
    <row r="61" spans="1:26" ht="12.95" customHeight="1" x14ac:dyDescent="0.2">
      <c r="A61" s="26" t="s">
        <v>12</v>
      </c>
      <c r="B61" s="27">
        <v>0</v>
      </c>
      <c r="C61" s="27">
        <v>12</v>
      </c>
      <c r="D61" s="28">
        <v>2</v>
      </c>
      <c r="E61" s="27">
        <v>0</v>
      </c>
      <c r="F61" s="27">
        <v>0</v>
      </c>
      <c r="G61" s="27">
        <v>0</v>
      </c>
      <c r="H61" s="29">
        <v>2</v>
      </c>
      <c r="I61" s="29">
        <v>3</v>
      </c>
      <c r="J61" s="29">
        <v>2</v>
      </c>
      <c r="K61" s="29">
        <v>2</v>
      </c>
      <c r="L61" s="29">
        <v>7</v>
      </c>
      <c r="M61" s="29">
        <v>5</v>
      </c>
      <c r="N61" s="40">
        <v>11</v>
      </c>
    </row>
    <row r="62" spans="1:26" s="25" customFormat="1" ht="12.95" customHeight="1" x14ac:dyDescent="0.2">
      <c r="A62" s="34" t="s">
        <v>19</v>
      </c>
      <c r="B62" s="35">
        <f t="shared" ref="B62:L62" si="8">SUM(B63:B69)</f>
        <v>2631</v>
      </c>
      <c r="C62" s="35">
        <f t="shared" si="8"/>
        <v>2696</v>
      </c>
      <c r="D62" s="36">
        <f t="shared" si="8"/>
        <v>2553</v>
      </c>
      <c r="E62" s="35">
        <f t="shared" si="8"/>
        <v>2436</v>
      </c>
      <c r="F62" s="35">
        <f t="shared" si="8"/>
        <v>2971</v>
      </c>
      <c r="G62" s="35">
        <f t="shared" si="8"/>
        <v>5116</v>
      </c>
      <c r="H62" s="35">
        <f t="shared" si="8"/>
        <v>3732</v>
      </c>
      <c r="I62" s="35">
        <f t="shared" si="8"/>
        <v>5022</v>
      </c>
      <c r="J62" s="35">
        <f t="shared" si="8"/>
        <v>6787</v>
      </c>
      <c r="K62" s="35">
        <f t="shared" si="8"/>
        <v>7886</v>
      </c>
      <c r="L62" s="35">
        <f t="shared" si="8"/>
        <v>6917</v>
      </c>
      <c r="M62" s="35">
        <v>7818</v>
      </c>
      <c r="N62" s="39">
        <v>9798</v>
      </c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2.95" customHeight="1" x14ac:dyDescent="0.2">
      <c r="A63" s="26" t="s">
        <v>6</v>
      </c>
      <c r="B63" s="27">
        <v>382</v>
      </c>
      <c r="C63" s="27">
        <v>428</v>
      </c>
      <c r="D63" s="28">
        <v>386</v>
      </c>
      <c r="E63" s="27">
        <v>346</v>
      </c>
      <c r="F63" s="27">
        <v>449</v>
      </c>
      <c r="G63" s="27">
        <v>407</v>
      </c>
      <c r="H63" s="29">
        <v>597</v>
      </c>
      <c r="I63" s="29">
        <v>646</v>
      </c>
      <c r="J63" s="29">
        <v>836</v>
      </c>
      <c r="K63" s="29">
        <v>938</v>
      </c>
      <c r="L63" s="29">
        <v>890</v>
      </c>
      <c r="M63" s="29">
        <v>1018</v>
      </c>
      <c r="N63" s="40">
        <v>1385</v>
      </c>
    </row>
    <row r="64" spans="1:26" ht="12.95" customHeight="1" x14ac:dyDescent="0.2">
      <c r="A64" s="26" t="s">
        <v>7</v>
      </c>
      <c r="B64" s="27">
        <v>1572</v>
      </c>
      <c r="C64" s="27">
        <v>1862</v>
      </c>
      <c r="D64" s="28">
        <v>1775</v>
      </c>
      <c r="E64" s="27">
        <v>1766</v>
      </c>
      <c r="F64" s="27">
        <v>2060</v>
      </c>
      <c r="G64" s="27">
        <v>4294</v>
      </c>
      <c r="H64" s="29">
        <v>2544</v>
      </c>
      <c r="I64" s="29">
        <v>3128</v>
      </c>
      <c r="J64" s="29">
        <v>4063</v>
      </c>
      <c r="K64" s="29">
        <v>4844</v>
      </c>
      <c r="L64" s="29">
        <v>4282</v>
      </c>
      <c r="M64" s="29">
        <v>4871</v>
      </c>
      <c r="N64" s="40">
        <v>5968</v>
      </c>
    </row>
    <row r="65" spans="1:26" s="33" customFormat="1" ht="12.95" customHeight="1" x14ac:dyDescent="0.2">
      <c r="A65" s="26" t="s">
        <v>8</v>
      </c>
      <c r="B65" s="27">
        <v>541</v>
      </c>
      <c r="C65" s="27">
        <v>283</v>
      </c>
      <c r="D65" s="28">
        <v>294</v>
      </c>
      <c r="E65" s="27">
        <v>220</v>
      </c>
      <c r="F65" s="27">
        <v>338</v>
      </c>
      <c r="G65" s="27">
        <v>306</v>
      </c>
      <c r="H65" s="29">
        <v>420</v>
      </c>
      <c r="I65" s="29">
        <v>1031</v>
      </c>
      <c r="J65" s="29">
        <v>1519</v>
      </c>
      <c r="K65" s="29">
        <v>1661</v>
      </c>
      <c r="L65" s="29">
        <v>1447</v>
      </c>
      <c r="M65" s="29">
        <v>1506</v>
      </c>
      <c r="N65" s="40">
        <v>1775</v>
      </c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12.95" customHeight="1" x14ac:dyDescent="0.2">
      <c r="A66" s="26" t="s">
        <v>9</v>
      </c>
      <c r="B66" s="27">
        <v>59</v>
      </c>
      <c r="C66" s="27">
        <v>42</v>
      </c>
      <c r="D66" s="28">
        <v>21</v>
      </c>
      <c r="E66" s="27">
        <v>24</v>
      </c>
      <c r="F66" s="27">
        <v>28</v>
      </c>
      <c r="G66" s="27">
        <v>18</v>
      </c>
      <c r="H66" s="29">
        <v>31</v>
      </c>
      <c r="I66" s="29">
        <v>47</v>
      </c>
      <c r="J66" s="29">
        <v>81</v>
      </c>
      <c r="K66" s="29">
        <v>134</v>
      </c>
      <c r="L66" s="29">
        <v>80</v>
      </c>
      <c r="M66" s="29">
        <v>128</v>
      </c>
      <c r="N66" s="40">
        <v>221</v>
      </c>
    </row>
    <row r="67" spans="1:26" ht="12.95" customHeight="1" x14ac:dyDescent="0.2">
      <c r="A67" s="26" t="s">
        <v>10</v>
      </c>
      <c r="B67" s="27">
        <v>49</v>
      </c>
      <c r="C67" s="27">
        <v>57</v>
      </c>
      <c r="D67" s="28">
        <v>58</v>
      </c>
      <c r="E67" s="27">
        <v>67</v>
      </c>
      <c r="F67" s="27">
        <v>59</v>
      </c>
      <c r="G67" s="27">
        <v>67</v>
      </c>
      <c r="H67" s="29">
        <v>97</v>
      </c>
      <c r="I67" s="29">
        <v>121</v>
      </c>
      <c r="J67" s="29">
        <v>227</v>
      </c>
      <c r="K67" s="29">
        <v>252</v>
      </c>
      <c r="L67" s="29">
        <v>135</v>
      </c>
      <c r="M67" s="29">
        <v>172</v>
      </c>
      <c r="N67" s="40">
        <v>240</v>
      </c>
    </row>
    <row r="68" spans="1:26" ht="12.95" customHeight="1" x14ac:dyDescent="0.2">
      <c r="A68" s="26" t="s">
        <v>11</v>
      </c>
      <c r="B68" s="27">
        <v>27</v>
      </c>
      <c r="C68" s="27">
        <v>24</v>
      </c>
      <c r="D68" s="28">
        <v>19</v>
      </c>
      <c r="E68" s="27">
        <v>13</v>
      </c>
      <c r="F68" s="27">
        <v>37</v>
      </c>
      <c r="G68" s="27">
        <v>24</v>
      </c>
      <c r="H68" s="29">
        <v>43</v>
      </c>
      <c r="I68" s="29">
        <v>48</v>
      </c>
      <c r="J68" s="29">
        <v>60</v>
      </c>
      <c r="K68" s="29">
        <v>57</v>
      </c>
      <c r="L68" s="29">
        <v>83</v>
      </c>
      <c r="M68" s="29">
        <v>120</v>
      </c>
      <c r="N68" s="40">
        <v>201</v>
      </c>
    </row>
    <row r="69" spans="1:26" ht="12.95" customHeight="1" x14ac:dyDescent="0.2">
      <c r="A69" s="26" t="s">
        <v>12</v>
      </c>
      <c r="B69" s="27">
        <v>1</v>
      </c>
      <c r="C69" s="27">
        <v>0</v>
      </c>
      <c r="D69" s="28">
        <v>0</v>
      </c>
      <c r="E69" s="27">
        <v>0</v>
      </c>
      <c r="F69" s="27">
        <v>0</v>
      </c>
      <c r="G69" s="27">
        <v>0</v>
      </c>
      <c r="H69" s="27">
        <v>0</v>
      </c>
      <c r="I69" s="29">
        <v>1</v>
      </c>
      <c r="J69" s="29">
        <v>1</v>
      </c>
      <c r="K69" s="29">
        <v>0</v>
      </c>
      <c r="L69" s="29">
        <v>0</v>
      </c>
      <c r="M69" s="29">
        <v>3</v>
      </c>
      <c r="N69" s="40">
        <v>8</v>
      </c>
    </row>
    <row r="70" spans="1:26" s="25" customFormat="1" ht="12.95" customHeight="1" x14ac:dyDescent="0.2">
      <c r="A70" s="34" t="s">
        <v>20</v>
      </c>
      <c r="B70" s="35">
        <f t="shared" ref="B70:L70" si="9">SUM(B71:B77)</f>
        <v>343</v>
      </c>
      <c r="C70" s="35">
        <f t="shared" si="9"/>
        <v>441</v>
      </c>
      <c r="D70" s="36">
        <f t="shared" si="9"/>
        <v>435</v>
      </c>
      <c r="E70" s="35">
        <f t="shared" si="9"/>
        <v>647</v>
      </c>
      <c r="F70" s="35">
        <f t="shared" si="9"/>
        <v>407</v>
      </c>
      <c r="G70" s="35">
        <f t="shared" si="9"/>
        <v>448</v>
      </c>
      <c r="H70" s="35">
        <f t="shared" si="9"/>
        <v>492</v>
      </c>
      <c r="I70" s="35">
        <f t="shared" si="9"/>
        <v>899</v>
      </c>
      <c r="J70" s="35">
        <f t="shared" si="9"/>
        <v>684</v>
      </c>
      <c r="K70" s="35">
        <f t="shared" si="9"/>
        <v>1048</v>
      </c>
      <c r="L70" s="35">
        <f t="shared" si="9"/>
        <v>1608</v>
      </c>
      <c r="M70" s="35">
        <v>1246</v>
      </c>
      <c r="N70" s="39">
        <v>1430</v>
      </c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2.95" customHeight="1" x14ac:dyDescent="0.2">
      <c r="A71" s="26" t="s">
        <v>6</v>
      </c>
      <c r="B71" s="27">
        <v>59</v>
      </c>
      <c r="C71" s="27">
        <v>88</v>
      </c>
      <c r="D71" s="28">
        <v>142</v>
      </c>
      <c r="E71" s="27">
        <v>144</v>
      </c>
      <c r="F71" s="27">
        <v>81</v>
      </c>
      <c r="G71" s="27">
        <v>84</v>
      </c>
      <c r="H71" s="29">
        <v>84</v>
      </c>
      <c r="I71" s="29">
        <v>153</v>
      </c>
      <c r="J71" s="29">
        <v>107</v>
      </c>
      <c r="K71" s="29">
        <v>147</v>
      </c>
      <c r="L71" s="29">
        <v>192</v>
      </c>
      <c r="M71" s="29">
        <v>164</v>
      </c>
      <c r="N71" s="40">
        <v>196</v>
      </c>
    </row>
    <row r="72" spans="1:26" ht="12.95" customHeight="1" x14ac:dyDescent="0.2">
      <c r="A72" s="26" t="s">
        <v>7</v>
      </c>
      <c r="B72" s="27">
        <v>176</v>
      </c>
      <c r="C72" s="27">
        <v>208</v>
      </c>
      <c r="D72" s="28">
        <v>174</v>
      </c>
      <c r="E72" s="27">
        <v>258</v>
      </c>
      <c r="F72" s="27">
        <v>161</v>
      </c>
      <c r="G72" s="27">
        <v>257</v>
      </c>
      <c r="H72" s="29">
        <v>234</v>
      </c>
      <c r="I72" s="29">
        <v>455</v>
      </c>
      <c r="J72" s="29">
        <v>346</v>
      </c>
      <c r="K72" s="29">
        <v>522</v>
      </c>
      <c r="L72" s="29">
        <v>864</v>
      </c>
      <c r="M72" s="29">
        <v>679</v>
      </c>
      <c r="N72" s="40">
        <v>780</v>
      </c>
    </row>
    <row r="73" spans="1:26" s="33" customFormat="1" ht="12.95" customHeight="1" x14ac:dyDescent="0.2">
      <c r="A73" s="26" t="s">
        <v>8</v>
      </c>
      <c r="B73" s="27">
        <v>47</v>
      </c>
      <c r="C73" s="27">
        <v>65</v>
      </c>
      <c r="D73" s="28">
        <v>55</v>
      </c>
      <c r="E73" s="27">
        <v>105</v>
      </c>
      <c r="F73" s="27">
        <v>54</v>
      </c>
      <c r="G73" s="27">
        <v>46</v>
      </c>
      <c r="H73" s="29">
        <v>89</v>
      </c>
      <c r="I73" s="29">
        <v>130</v>
      </c>
      <c r="J73" s="29">
        <v>108</v>
      </c>
      <c r="K73" s="29">
        <v>175</v>
      </c>
      <c r="L73" s="29">
        <v>272</v>
      </c>
      <c r="M73" s="29">
        <v>188</v>
      </c>
      <c r="N73" s="40">
        <v>188</v>
      </c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2.95" customHeight="1" x14ac:dyDescent="0.2">
      <c r="A74" s="26" t="s">
        <v>9</v>
      </c>
      <c r="B74" s="27">
        <v>13</v>
      </c>
      <c r="C74" s="27">
        <v>18</v>
      </c>
      <c r="D74" s="28">
        <v>11</v>
      </c>
      <c r="E74" s="27">
        <v>31</v>
      </c>
      <c r="F74" s="27">
        <v>13</v>
      </c>
      <c r="G74" s="27">
        <v>13</v>
      </c>
      <c r="H74" s="29">
        <v>12</v>
      </c>
      <c r="I74" s="29">
        <v>22</v>
      </c>
      <c r="J74" s="29">
        <v>45</v>
      </c>
      <c r="K74" s="29">
        <v>30</v>
      </c>
      <c r="L74" s="29">
        <v>58</v>
      </c>
      <c r="M74" s="29">
        <v>40</v>
      </c>
      <c r="N74" s="40">
        <v>43</v>
      </c>
    </row>
    <row r="75" spans="1:26" s="33" customFormat="1" ht="12.95" customHeight="1" x14ac:dyDescent="0.2">
      <c r="A75" s="26" t="s">
        <v>10</v>
      </c>
      <c r="B75" s="27">
        <v>15</v>
      </c>
      <c r="C75" s="27">
        <v>20</v>
      </c>
      <c r="D75" s="28">
        <v>16</v>
      </c>
      <c r="E75" s="27">
        <v>52</v>
      </c>
      <c r="F75" s="27">
        <v>20</v>
      </c>
      <c r="G75" s="27">
        <v>9</v>
      </c>
      <c r="H75" s="29">
        <v>10</v>
      </c>
      <c r="I75" s="29">
        <v>44</v>
      </c>
      <c r="J75" s="29">
        <v>10</v>
      </c>
      <c r="K75" s="29">
        <v>34</v>
      </c>
      <c r="L75" s="29">
        <v>34</v>
      </c>
      <c r="M75" s="29">
        <v>33</v>
      </c>
      <c r="N75" s="40">
        <v>52</v>
      </c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12.95" customHeight="1" x14ac:dyDescent="0.2">
      <c r="A76" s="26" t="s">
        <v>11</v>
      </c>
      <c r="B76" s="27">
        <v>33</v>
      </c>
      <c r="C76" s="27">
        <v>42</v>
      </c>
      <c r="D76" s="28">
        <v>37</v>
      </c>
      <c r="E76" s="27">
        <v>57</v>
      </c>
      <c r="F76" s="27">
        <v>77</v>
      </c>
      <c r="G76" s="27">
        <v>36</v>
      </c>
      <c r="H76" s="29">
        <v>28</v>
      </c>
      <c r="I76" s="29">
        <v>74</v>
      </c>
      <c r="J76" s="29">
        <v>48</v>
      </c>
      <c r="K76" s="29">
        <v>134</v>
      </c>
      <c r="L76" s="29">
        <v>169</v>
      </c>
      <c r="M76" s="29">
        <v>140</v>
      </c>
      <c r="N76" s="40">
        <v>149</v>
      </c>
    </row>
    <row r="77" spans="1:26" ht="12.95" customHeight="1" x14ac:dyDescent="0.2">
      <c r="A77" s="26" t="s">
        <v>12</v>
      </c>
      <c r="B77" s="27">
        <v>0</v>
      </c>
      <c r="C77" s="27">
        <v>0</v>
      </c>
      <c r="D77" s="28">
        <v>0</v>
      </c>
      <c r="E77" s="27">
        <v>0</v>
      </c>
      <c r="F77" s="27">
        <v>1</v>
      </c>
      <c r="G77" s="27">
        <v>3</v>
      </c>
      <c r="H77" s="29">
        <v>35</v>
      </c>
      <c r="I77" s="29">
        <v>21</v>
      </c>
      <c r="J77" s="29">
        <v>20</v>
      </c>
      <c r="K77" s="29">
        <v>6</v>
      </c>
      <c r="L77" s="29">
        <v>19</v>
      </c>
      <c r="M77" s="29">
        <v>2</v>
      </c>
      <c r="N77" s="40">
        <v>22</v>
      </c>
    </row>
    <row r="78" spans="1:26" s="25" customFormat="1" ht="12.95" customHeight="1" x14ac:dyDescent="0.2">
      <c r="A78" s="34" t="s">
        <v>21</v>
      </c>
      <c r="B78" s="35">
        <f t="shared" ref="B78:L78" si="10">SUM(B79:B85)</f>
        <v>121</v>
      </c>
      <c r="C78" s="35">
        <f t="shared" si="10"/>
        <v>147</v>
      </c>
      <c r="D78" s="36">
        <f t="shared" si="10"/>
        <v>118</v>
      </c>
      <c r="E78" s="35">
        <f t="shared" si="10"/>
        <v>127</v>
      </c>
      <c r="F78" s="35">
        <f t="shared" si="10"/>
        <v>238</v>
      </c>
      <c r="G78" s="35">
        <f t="shared" si="10"/>
        <v>221</v>
      </c>
      <c r="H78" s="35">
        <f t="shared" si="10"/>
        <v>173</v>
      </c>
      <c r="I78" s="35">
        <f t="shared" si="10"/>
        <v>447</v>
      </c>
      <c r="J78" s="35">
        <f t="shared" si="10"/>
        <v>600</v>
      </c>
      <c r="K78" s="35">
        <f t="shared" si="10"/>
        <v>676</v>
      </c>
      <c r="L78" s="35">
        <f t="shared" si="10"/>
        <v>626</v>
      </c>
      <c r="M78" s="35">
        <v>579</v>
      </c>
      <c r="N78" s="39">
        <v>351</v>
      </c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2.95" customHeight="1" x14ac:dyDescent="0.2">
      <c r="A79" s="26" t="s">
        <v>6</v>
      </c>
      <c r="B79" s="27">
        <v>17</v>
      </c>
      <c r="C79" s="27">
        <v>28</v>
      </c>
      <c r="D79" s="28">
        <v>54</v>
      </c>
      <c r="E79" s="27">
        <v>57</v>
      </c>
      <c r="F79" s="27">
        <v>41</v>
      </c>
      <c r="G79" s="27">
        <v>37</v>
      </c>
      <c r="H79" s="29">
        <v>19</v>
      </c>
      <c r="I79" s="29">
        <v>49</v>
      </c>
      <c r="J79" s="29">
        <v>51</v>
      </c>
      <c r="K79" s="29">
        <v>58</v>
      </c>
      <c r="L79" s="29">
        <v>53</v>
      </c>
      <c r="M79" s="29">
        <v>43</v>
      </c>
      <c r="N79" s="40">
        <v>31</v>
      </c>
    </row>
    <row r="80" spans="1:26" ht="12.95" customHeight="1" x14ac:dyDescent="0.2">
      <c r="A80" s="26" t="s">
        <v>7</v>
      </c>
      <c r="B80" s="27">
        <v>59</v>
      </c>
      <c r="C80" s="27">
        <v>67</v>
      </c>
      <c r="D80" s="28">
        <v>33</v>
      </c>
      <c r="E80" s="27">
        <v>41</v>
      </c>
      <c r="F80" s="27">
        <v>105</v>
      </c>
      <c r="G80" s="27">
        <v>130</v>
      </c>
      <c r="H80" s="29">
        <v>95</v>
      </c>
      <c r="I80" s="29">
        <v>205</v>
      </c>
      <c r="J80" s="29">
        <v>304</v>
      </c>
      <c r="K80" s="29">
        <v>296</v>
      </c>
      <c r="L80" s="29">
        <v>311</v>
      </c>
      <c r="M80" s="29">
        <v>305</v>
      </c>
      <c r="N80" s="40">
        <v>191</v>
      </c>
    </row>
    <row r="81" spans="1:26" s="33" customFormat="1" ht="12.95" customHeight="1" x14ac:dyDescent="0.2">
      <c r="A81" s="26" t="s">
        <v>8</v>
      </c>
      <c r="B81" s="27">
        <v>31</v>
      </c>
      <c r="C81" s="27">
        <v>41</v>
      </c>
      <c r="D81" s="28">
        <v>18</v>
      </c>
      <c r="E81" s="27">
        <v>16</v>
      </c>
      <c r="F81" s="27">
        <v>60</v>
      </c>
      <c r="G81" s="27">
        <v>35</v>
      </c>
      <c r="H81" s="29">
        <v>27</v>
      </c>
      <c r="I81" s="29">
        <v>98</v>
      </c>
      <c r="J81" s="29">
        <v>132</v>
      </c>
      <c r="K81" s="29">
        <v>215</v>
      </c>
      <c r="L81" s="29">
        <v>138</v>
      </c>
      <c r="M81" s="29">
        <v>141</v>
      </c>
      <c r="N81" s="40">
        <v>92</v>
      </c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12.95" customHeight="1" x14ac:dyDescent="0.2">
      <c r="A82" s="26" t="s">
        <v>9</v>
      </c>
      <c r="B82" s="27">
        <v>4</v>
      </c>
      <c r="C82" s="27">
        <v>3</v>
      </c>
      <c r="D82" s="28">
        <v>6</v>
      </c>
      <c r="E82" s="27">
        <v>5</v>
      </c>
      <c r="F82" s="27">
        <v>4</v>
      </c>
      <c r="G82" s="27">
        <v>7</v>
      </c>
      <c r="H82" s="29">
        <v>5</v>
      </c>
      <c r="I82" s="29">
        <v>9</v>
      </c>
      <c r="J82" s="29">
        <v>10</v>
      </c>
      <c r="K82" s="29">
        <v>11</v>
      </c>
      <c r="L82" s="29">
        <v>9</v>
      </c>
      <c r="M82" s="29">
        <v>12</v>
      </c>
      <c r="N82" s="40">
        <v>8</v>
      </c>
    </row>
    <row r="83" spans="1:26" s="33" customFormat="1" ht="12.95" customHeight="1" x14ac:dyDescent="0.2">
      <c r="A83" s="26" t="s">
        <v>10</v>
      </c>
      <c r="B83" s="27">
        <v>4</v>
      </c>
      <c r="C83" s="27">
        <v>4</v>
      </c>
      <c r="D83" s="28"/>
      <c r="E83" s="27">
        <v>3</v>
      </c>
      <c r="F83" s="27">
        <v>5</v>
      </c>
      <c r="G83" s="27">
        <v>4</v>
      </c>
      <c r="H83" s="29">
        <v>11</v>
      </c>
      <c r="I83" s="29">
        <v>63</v>
      </c>
      <c r="J83" s="29">
        <v>89</v>
      </c>
      <c r="K83" s="29">
        <v>21</v>
      </c>
      <c r="L83" s="29">
        <v>16</v>
      </c>
      <c r="M83" s="29">
        <v>11</v>
      </c>
      <c r="N83" s="40">
        <v>5</v>
      </c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12.95" customHeight="1" x14ac:dyDescent="0.2">
      <c r="A84" s="26" t="s">
        <v>11</v>
      </c>
      <c r="B84" s="27">
        <v>6</v>
      </c>
      <c r="C84" s="27">
        <v>4</v>
      </c>
      <c r="D84" s="28">
        <v>6</v>
      </c>
      <c r="E84" s="27">
        <v>5</v>
      </c>
      <c r="F84" s="27">
        <v>23</v>
      </c>
      <c r="G84" s="27">
        <v>8</v>
      </c>
      <c r="H84" s="29">
        <v>14</v>
      </c>
      <c r="I84" s="29">
        <v>23</v>
      </c>
      <c r="J84" s="29">
        <v>14</v>
      </c>
      <c r="K84" s="29">
        <v>75</v>
      </c>
      <c r="L84" s="29">
        <v>99</v>
      </c>
      <c r="M84" s="29">
        <v>67</v>
      </c>
      <c r="N84" s="40">
        <v>21</v>
      </c>
    </row>
    <row r="85" spans="1:26" ht="12.95" customHeight="1" x14ac:dyDescent="0.2">
      <c r="A85" s="41" t="s">
        <v>12</v>
      </c>
      <c r="B85" s="42">
        <v>0</v>
      </c>
      <c r="C85" s="42">
        <v>0</v>
      </c>
      <c r="D85" s="43">
        <v>1</v>
      </c>
      <c r="E85" s="42">
        <v>0</v>
      </c>
      <c r="F85" s="42">
        <v>0</v>
      </c>
      <c r="G85" s="42">
        <v>0</v>
      </c>
      <c r="H85" s="44">
        <v>2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5">
        <v>3</v>
      </c>
    </row>
    <row r="86" spans="1:26" s="25" customFormat="1" ht="14.1" customHeight="1" x14ac:dyDescent="0.2">
      <c r="A86" s="46" t="s">
        <v>22</v>
      </c>
      <c r="B86" s="47"/>
      <c r="C86" s="47"/>
      <c r="D86" s="47"/>
      <c r="E86" s="48"/>
      <c r="F86" s="48"/>
      <c r="G86" s="48"/>
      <c r="H86" s="49"/>
      <c r="I86" s="49"/>
      <c r="J86" s="49"/>
      <c r="K86" s="49"/>
      <c r="L86" s="49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4.1" customHeight="1" x14ac:dyDescent="0.2">
      <c r="A87" s="50" t="s">
        <v>23</v>
      </c>
      <c r="B87" s="47"/>
      <c r="C87" s="47"/>
      <c r="D87" s="47"/>
      <c r="E87" s="47"/>
      <c r="F87" s="47"/>
      <c r="G87" s="47"/>
      <c r="H87" s="46"/>
      <c r="I87" s="46"/>
      <c r="J87" s="46"/>
      <c r="K87" s="46"/>
      <c r="L87" s="46"/>
      <c r="M87" s="33"/>
      <c r="N87" s="33"/>
    </row>
    <row r="88" spans="1:26" ht="14.1" customHeight="1" x14ac:dyDescent="0.2">
      <c r="A88" s="50" t="s">
        <v>24</v>
      </c>
      <c r="B88" s="47"/>
      <c r="C88" s="47"/>
      <c r="D88" s="47"/>
      <c r="E88" s="47"/>
      <c r="F88" s="47"/>
      <c r="G88" s="47"/>
      <c r="H88" s="46"/>
      <c r="I88" s="46"/>
      <c r="J88" s="46"/>
      <c r="K88" s="46"/>
      <c r="L88" s="46"/>
      <c r="M88" s="33"/>
      <c r="N88" s="33"/>
    </row>
    <row r="89" spans="1:26" x14ac:dyDescent="0.2">
      <c r="A89" s="33"/>
      <c r="B89" s="51"/>
      <c r="C89" s="51"/>
      <c r="D89" s="51"/>
      <c r="E89" s="51"/>
      <c r="F89" s="51"/>
      <c r="G89" s="51"/>
      <c r="H89" s="33"/>
      <c r="I89" s="33"/>
      <c r="J89" s="33"/>
      <c r="K89" s="33"/>
      <c r="L89" s="33"/>
    </row>
    <row r="90" spans="1:26" x14ac:dyDescent="0.2">
      <c r="A90" s="33"/>
      <c r="B90" s="51"/>
      <c r="C90" s="51"/>
      <c r="D90" s="51"/>
      <c r="E90" s="51"/>
      <c r="F90" s="51"/>
      <c r="G90" s="51"/>
      <c r="H90" s="33"/>
      <c r="I90" s="33"/>
      <c r="J90" s="33"/>
      <c r="K90" s="33"/>
      <c r="L90" s="33"/>
    </row>
    <row r="91" spans="1:26" x14ac:dyDescent="0.2">
      <c r="B91" s="52"/>
      <c r="C91" s="52"/>
      <c r="D91" s="52"/>
      <c r="E91" s="52"/>
      <c r="F91" s="52"/>
      <c r="G91" s="52"/>
      <c r="I91" s="33"/>
    </row>
    <row r="92" spans="1:26" x14ac:dyDescent="0.2">
      <c r="B92" s="52"/>
      <c r="C92" s="52"/>
      <c r="D92" s="52"/>
      <c r="E92" s="52"/>
      <c r="F92" s="52"/>
      <c r="G92" s="52"/>
      <c r="I92" s="33"/>
    </row>
    <row r="93" spans="1:26" x14ac:dyDescent="0.2">
      <c r="B93" s="52"/>
      <c r="C93" s="52"/>
      <c r="D93" s="52"/>
      <c r="E93" s="52"/>
      <c r="F93" s="52"/>
      <c r="G93" s="52"/>
      <c r="I93" s="33"/>
    </row>
    <row r="94" spans="1:26" x14ac:dyDescent="0.2">
      <c r="B94" s="52"/>
      <c r="C94" s="52"/>
      <c r="D94" s="52"/>
      <c r="E94" s="52"/>
      <c r="F94" s="52"/>
      <c r="G94" s="52"/>
      <c r="I94" s="33"/>
    </row>
    <row r="95" spans="1:26" x14ac:dyDescent="0.2">
      <c r="B95" s="52"/>
      <c r="C95" s="52"/>
      <c r="D95" s="52"/>
      <c r="E95" s="52"/>
      <c r="F95" s="52"/>
      <c r="G95" s="52"/>
      <c r="I95" s="33"/>
    </row>
    <row r="96" spans="1:26" x14ac:dyDescent="0.2">
      <c r="B96" s="52"/>
      <c r="C96" s="52"/>
      <c r="D96" s="52"/>
      <c r="E96" s="52"/>
      <c r="F96" s="52"/>
      <c r="G96" s="52"/>
      <c r="I96" s="33"/>
    </row>
    <row r="97" spans="2:9" s="32" customFormat="1" x14ac:dyDescent="0.2">
      <c r="B97" s="52"/>
      <c r="C97" s="52"/>
      <c r="D97" s="52"/>
      <c r="E97" s="52"/>
      <c r="F97" s="52"/>
      <c r="G97" s="52"/>
      <c r="I97" s="33"/>
    </row>
    <row r="98" spans="2:9" s="32" customFormat="1" x14ac:dyDescent="0.2">
      <c r="B98" s="52"/>
      <c r="C98" s="52"/>
      <c r="D98" s="52"/>
      <c r="E98" s="52"/>
      <c r="F98" s="52"/>
      <c r="G98" s="52"/>
      <c r="I98" s="33"/>
    </row>
    <row r="99" spans="2:9" s="32" customFormat="1" x14ac:dyDescent="0.2">
      <c r="B99" s="52"/>
      <c r="C99" s="52"/>
      <c r="D99" s="52"/>
      <c r="E99" s="52"/>
      <c r="F99" s="52"/>
      <c r="G99" s="52"/>
      <c r="I99" s="33"/>
    </row>
    <row r="100" spans="2:9" s="32" customFormat="1" x14ac:dyDescent="0.2">
      <c r="B100" s="52"/>
      <c r="C100" s="52"/>
      <c r="D100" s="52"/>
      <c r="E100" s="52"/>
      <c r="F100" s="52"/>
      <c r="G100" s="52"/>
      <c r="I100" s="33"/>
    </row>
    <row r="101" spans="2:9" s="32" customFormat="1" x14ac:dyDescent="0.2">
      <c r="B101" s="52"/>
      <c r="C101" s="52"/>
      <c r="D101" s="52"/>
      <c r="E101" s="52"/>
      <c r="F101" s="52"/>
      <c r="G101" s="52"/>
      <c r="I101" s="33"/>
    </row>
    <row r="102" spans="2:9" s="32" customFormat="1" x14ac:dyDescent="0.2">
      <c r="B102" s="52"/>
      <c r="C102" s="52"/>
      <c r="D102" s="52"/>
      <c r="E102" s="52"/>
      <c r="F102" s="52"/>
      <c r="G102" s="52"/>
      <c r="I102" s="33"/>
    </row>
    <row r="103" spans="2:9" s="32" customFormat="1" x14ac:dyDescent="0.2">
      <c r="B103" s="52"/>
      <c r="C103" s="52"/>
      <c r="D103" s="52"/>
      <c r="E103" s="52"/>
      <c r="F103" s="52"/>
      <c r="G103" s="52"/>
      <c r="I103" s="33"/>
    </row>
    <row r="104" spans="2:9" s="32" customFormat="1" x14ac:dyDescent="0.2">
      <c r="B104" s="52"/>
      <c r="C104" s="52"/>
      <c r="D104" s="52"/>
      <c r="E104" s="52"/>
      <c r="F104" s="52"/>
      <c r="G104" s="52"/>
      <c r="I104" s="33"/>
    </row>
    <row r="105" spans="2:9" s="32" customFormat="1" x14ac:dyDescent="0.2">
      <c r="B105" s="52"/>
      <c r="C105" s="52"/>
      <c r="D105" s="52"/>
      <c r="E105" s="52"/>
      <c r="F105" s="52"/>
      <c r="G105" s="52"/>
      <c r="I105" s="33"/>
    </row>
    <row r="106" spans="2:9" s="32" customFormat="1" x14ac:dyDescent="0.2">
      <c r="B106" s="52"/>
      <c r="C106" s="52"/>
      <c r="D106" s="52"/>
      <c r="E106" s="52"/>
      <c r="F106" s="52"/>
      <c r="G106" s="52"/>
      <c r="I106" s="33"/>
    </row>
    <row r="107" spans="2:9" s="32" customFormat="1" x14ac:dyDescent="0.2">
      <c r="B107" s="52"/>
      <c r="C107" s="52"/>
      <c r="D107" s="52"/>
      <c r="E107" s="52"/>
      <c r="F107" s="52"/>
      <c r="G107" s="52"/>
      <c r="I107" s="33"/>
    </row>
    <row r="108" spans="2:9" s="32" customFormat="1" x14ac:dyDescent="0.2">
      <c r="B108" s="52"/>
      <c r="C108" s="52"/>
      <c r="D108" s="52"/>
      <c r="E108" s="52"/>
      <c r="F108" s="52"/>
      <c r="G108" s="52"/>
      <c r="I108" s="33"/>
    </row>
    <row r="109" spans="2:9" s="32" customFormat="1" x14ac:dyDescent="0.2">
      <c r="B109" s="52"/>
      <c r="C109" s="52"/>
      <c r="D109" s="52"/>
      <c r="E109" s="52"/>
      <c r="F109" s="52"/>
      <c r="G109" s="52"/>
      <c r="I109" s="33"/>
    </row>
    <row r="110" spans="2:9" s="32" customFormat="1" x14ac:dyDescent="0.2">
      <c r="B110" s="52"/>
      <c r="C110" s="52"/>
      <c r="D110" s="52"/>
      <c r="E110" s="52"/>
      <c r="F110" s="52"/>
      <c r="G110" s="52"/>
      <c r="I110" s="33"/>
    </row>
    <row r="111" spans="2:9" s="32" customFormat="1" x14ac:dyDescent="0.2">
      <c r="B111" s="52"/>
      <c r="C111" s="52"/>
      <c r="D111" s="52"/>
      <c r="E111" s="52"/>
      <c r="F111" s="52"/>
      <c r="G111" s="52"/>
      <c r="I111" s="33"/>
    </row>
    <row r="112" spans="2:9" s="32" customFormat="1" x14ac:dyDescent="0.2">
      <c r="B112" s="52"/>
      <c r="C112" s="52"/>
      <c r="D112" s="52"/>
      <c r="E112" s="52"/>
      <c r="F112" s="52"/>
      <c r="G112" s="52"/>
      <c r="I112" s="33"/>
    </row>
    <row r="113" spans="2:9" s="32" customFormat="1" x14ac:dyDescent="0.2">
      <c r="B113" s="52"/>
      <c r="C113" s="52"/>
      <c r="D113" s="52"/>
      <c r="E113" s="52"/>
      <c r="F113" s="52"/>
      <c r="G113" s="52"/>
      <c r="I113" s="33"/>
    </row>
    <row r="114" spans="2:9" s="32" customFormat="1" x14ac:dyDescent="0.2">
      <c r="B114" s="52"/>
      <c r="C114" s="52"/>
      <c r="D114" s="52"/>
      <c r="E114" s="52"/>
      <c r="F114" s="52"/>
      <c r="G114" s="52"/>
      <c r="I114" s="33"/>
    </row>
    <row r="115" spans="2:9" s="32" customFormat="1" x14ac:dyDescent="0.2">
      <c r="B115" s="52"/>
      <c r="C115" s="52"/>
      <c r="D115" s="52"/>
      <c r="E115" s="52"/>
      <c r="F115" s="52"/>
      <c r="G115" s="52"/>
      <c r="I115" s="33"/>
    </row>
    <row r="116" spans="2:9" s="32" customFormat="1" x14ac:dyDescent="0.2">
      <c r="B116" s="52"/>
      <c r="C116" s="52"/>
      <c r="D116" s="52"/>
      <c r="E116" s="52"/>
      <c r="F116" s="52"/>
      <c r="G116" s="52"/>
      <c r="I116" s="33"/>
    </row>
    <row r="117" spans="2:9" s="32" customFormat="1" x14ac:dyDescent="0.2">
      <c r="B117" s="52"/>
      <c r="C117" s="52"/>
      <c r="D117" s="52"/>
      <c r="E117" s="52"/>
      <c r="F117" s="52"/>
      <c r="G117" s="52"/>
      <c r="I117" s="33"/>
    </row>
    <row r="118" spans="2:9" s="32" customFormat="1" x14ac:dyDescent="0.2">
      <c r="B118" s="52"/>
      <c r="C118" s="52"/>
      <c r="D118" s="52"/>
      <c r="E118" s="52"/>
      <c r="F118" s="52"/>
      <c r="G118" s="52"/>
      <c r="I118" s="33"/>
    </row>
    <row r="119" spans="2:9" s="32" customFormat="1" x14ac:dyDescent="0.2">
      <c r="B119" s="52"/>
      <c r="C119" s="52"/>
      <c r="D119" s="52"/>
      <c r="E119" s="52"/>
      <c r="F119" s="52"/>
      <c r="G119" s="52"/>
      <c r="I119" s="33"/>
    </row>
    <row r="120" spans="2:9" s="32" customFormat="1" x14ac:dyDescent="0.2">
      <c r="B120" s="52"/>
      <c r="C120" s="52"/>
      <c r="D120" s="52"/>
      <c r="E120" s="52"/>
      <c r="F120" s="52"/>
      <c r="G120" s="52"/>
      <c r="I120" s="33"/>
    </row>
    <row r="121" spans="2:9" s="32" customFormat="1" x14ac:dyDescent="0.2">
      <c r="B121" s="52"/>
      <c r="C121" s="52"/>
      <c r="D121" s="52"/>
      <c r="E121" s="52"/>
      <c r="F121" s="52"/>
      <c r="G121" s="52"/>
      <c r="I121" s="33"/>
    </row>
    <row r="122" spans="2:9" s="32" customFormat="1" x14ac:dyDescent="0.2">
      <c r="B122" s="52"/>
      <c r="C122" s="52"/>
      <c r="D122" s="52"/>
      <c r="E122" s="52"/>
      <c r="F122" s="52"/>
      <c r="G122" s="52"/>
      <c r="I122" s="33"/>
    </row>
    <row r="123" spans="2:9" s="32" customFormat="1" x14ac:dyDescent="0.2">
      <c r="B123" s="52"/>
      <c r="C123" s="52"/>
      <c r="D123" s="52"/>
      <c r="E123" s="52"/>
      <c r="F123" s="52"/>
      <c r="G123" s="52"/>
      <c r="I123" s="33"/>
    </row>
    <row r="124" spans="2:9" s="32" customFormat="1" x14ac:dyDescent="0.2">
      <c r="B124" s="52"/>
      <c r="C124" s="52"/>
      <c r="D124" s="52"/>
      <c r="E124" s="52"/>
      <c r="F124" s="52"/>
      <c r="G124" s="52"/>
      <c r="I124" s="33"/>
    </row>
    <row r="125" spans="2:9" s="32" customFormat="1" x14ac:dyDescent="0.2">
      <c r="B125" s="52"/>
      <c r="C125" s="52"/>
      <c r="D125" s="52"/>
      <c r="E125" s="52"/>
      <c r="F125" s="52"/>
      <c r="G125" s="52"/>
      <c r="I125" s="33"/>
    </row>
    <row r="126" spans="2:9" s="32" customFormat="1" x14ac:dyDescent="0.2">
      <c r="B126" s="52"/>
      <c r="C126" s="52"/>
      <c r="D126" s="52"/>
      <c r="E126" s="52"/>
      <c r="F126" s="52"/>
      <c r="G126" s="52"/>
      <c r="I126" s="33"/>
    </row>
    <row r="127" spans="2:9" s="32" customFormat="1" x14ac:dyDescent="0.2">
      <c r="B127" s="52"/>
      <c r="C127" s="52"/>
      <c r="D127" s="52"/>
      <c r="E127" s="52"/>
      <c r="F127" s="52"/>
      <c r="G127" s="52"/>
      <c r="I127" s="33"/>
    </row>
    <row r="128" spans="2:9" s="32" customFormat="1" x14ac:dyDescent="0.2">
      <c r="B128" s="52"/>
      <c r="C128" s="52"/>
      <c r="D128" s="52"/>
      <c r="E128" s="52"/>
      <c r="F128" s="52"/>
      <c r="G128" s="52"/>
      <c r="I128" s="33"/>
    </row>
    <row r="129" spans="2:9" s="32" customFormat="1" x14ac:dyDescent="0.2">
      <c r="B129" s="52"/>
      <c r="C129" s="52"/>
      <c r="D129" s="52"/>
      <c r="E129" s="52"/>
      <c r="F129" s="52"/>
      <c r="G129" s="52"/>
      <c r="I129" s="33"/>
    </row>
    <row r="130" spans="2:9" s="32" customFormat="1" x14ac:dyDescent="0.2">
      <c r="B130" s="52"/>
      <c r="C130" s="52"/>
      <c r="D130" s="52"/>
      <c r="E130" s="52"/>
      <c r="F130" s="52"/>
      <c r="G130" s="52"/>
      <c r="I130" s="33"/>
    </row>
    <row r="131" spans="2:9" s="32" customFormat="1" x14ac:dyDescent="0.2">
      <c r="B131" s="52"/>
      <c r="C131" s="52"/>
      <c r="D131" s="52"/>
      <c r="E131" s="52"/>
      <c r="F131" s="52"/>
      <c r="G131" s="52"/>
      <c r="I131" s="33"/>
    </row>
    <row r="132" spans="2:9" s="32" customFormat="1" x14ac:dyDescent="0.2">
      <c r="B132" s="52"/>
      <c r="C132" s="52"/>
      <c r="D132" s="52"/>
      <c r="E132" s="52"/>
      <c r="F132" s="52"/>
      <c r="G132" s="52"/>
      <c r="I132" s="33"/>
    </row>
    <row r="133" spans="2:9" s="32" customFormat="1" x14ac:dyDescent="0.2">
      <c r="B133" s="52"/>
      <c r="C133" s="52"/>
      <c r="D133" s="52"/>
      <c r="E133" s="52"/>
      <c r="F133" s="52"/>
      <c r="G133" s="52"/>
      <c r="I133" s="33"/>
    </row>
    <row r="134" spans="2:9" s="32" customFormat="1" x14ac:dyDescent="0.2">
      <c r="B134" s="52"/>
      <c r="C134" s="52"/>
      <c r="D134" s="52"/>
      <c r="E134" s="52"/>
      <c r="F134" s="52"/>
      <c r="G134" s="52"/>
      <c r="I134" s="33"/>
    </row>
    <row r="135" spans="2:9" s="32" customFormat="1" x14ac:dyDescent="0.2">
      <c r="B135" s="52"/>
      <c r="C135" s="52"/>
      <c r="D135" s="52"/>
      <c r="E135" s="52"/>
      <c r="F135" s="52"/>
      <c r="G135" s="52"/>
      <c r="I135" s="33"/>
    </row>
    <row r="136" spans="2:9" s="32" customFormat="1" x14ac:dyDescent="0.2">
      <c r="B136" s="52"/>
      <c r="C136" s="52"/>
      <c r="D136" s="52"/>
      <c r="E136" s="52"/>
      <c r="F136" s="52"/>
      <c r="G136" s="52"/>
      <c r="I136" s="33"/>
    </row>
    <row r="137" spans="2:9" s="32" customFormat="1" x14ac:dyDescent="0.2">
      <c r="B137" s="52"/>
      <c r="C137" s="52"/>
      <c r="D137" s="52"/>
      <c r="E137" s="52"/>
      <c r="F137" s="52"/>
      <c r="G137" s="52"/>
      <c r="I137" s="33"/>
    </row>
    <row r="138" spans="2:9" s="32" customFormat="1" x14ac:dyDescent="0.2">
      <c r="B138" s="52"/>
      <c r="C138" s="52"/>
      <c r="D138" s="52"/>
      <c r="E138" s="52"/>
      <c r="F138" s="52"/>
      <c r="G138" s="52"/>
      <c r="I138" s="33"/>
    </row>
    <row r="139" spans="2:9" s="32" customFormat="1" x14ac:dyDescent="0.2">
      <c r="B139" s="52"/>
      <c r="C139" s="52"/>
      <c r="D139" s="52"/>
      <c r="E139" s="52"/>
      <c r="F139" s="52"/>
      <c r="G139" s="52"/>
      <c r="I139" s="33"/>
    </row>
    <row r="140" spans="2:9" s="32" customFormat="1" x14ac:dyDescent="0.2">
      <c r="B140" s="52"/>
      <c r="C140" s="52"/>
      <c r="D140" s="52"/>
      <c r="E140" s="52"/>
      <c r="F140" s="52"/>
      <c r="G140" s="52"/>
      <c r="I140" s="33"/>
    </row>
    <row r="141" spans="2:9" s="32" customFormat="1" x14ac:dyDescent="0.2">
      <c r="B141" s="52"/>
      <c r="C141" s="52"/>
      <c r="D141" s="52"/>
      <c r="E141" s="52"/>
      <c r="F141" s="52"/>
      <c r="G141" s="52"/>
      <c r="I141" s="33"/>
    </row>
    <row r="142" spans="2:9" s="32" customFormat="1" x14ac:dyDescent="0.2">
      <c r="B142" s="52"/>
      <c r="C142" s="52"/>
      <c r="D142" s="52"/>
      <c r="E142" s="52"/>
      <c r="F142" s="52"/>
      <c r="G142" s="52"/>
      <c r="I142" s="33"/>
    </row>
    <row r="143" spans="2:9" s="32" customFormat="1" x14ac:dyDescent="0.2">
      <c r="B143" s="52"/>
      <c r="C143" s="52"/>
      <c r="D143" s="52"/>
      <c r="E143" s="52"/>
      <c r="F143" s="52"/>
      <c r="G143" s="52"/>
      <c r="I143" s="33"/>
    </row>
    <row r="144" spans="2:9" s="32" customFormat="1" x14ac:dyDescent="0.2">
      <c r="B144" s="52"/>
      <c r="C144" s="52"/>
      <c r="D144" s="52"/>
      <c r="E144" s="52"/>
      <c r="F144" s="52"/>
      <c r="G144" s="52"/>
      <c r="I144" s="33"/>
    </row>
    <row r="145" spans="2:9" s="32" customFormat="1" x14ac:dyDescent="0.2">
      <c r="B145" s="52"/>
      <c r="C145" s="52"/>
      <c r="D145" s="52"/>
      <c r="E145" s="52"/>
      <c r="F145" s="52"/>
      <c r="G145" s="52"/>
      <c r="I145" s="33"/>
    </row>
    <row r="146" spans="2:9" s="32" customFormat="1" x14ac:dyDescent="0.2">
      <c r="B146" s="52"/>
      <c r="C146" s="52"/>
      <c r="D146" s="52"/>
      <c r="E146" s="52"/>
      <c r="F146" s="52"/>
      <c r="G146" s="52"/>
      <c r="I146" s="33"/>
    </row>
    <row r="147" spans="2:9" s="32" customFormat="1" x14ac:dyDescent="0.2">
      <c r="B147" s="52"/>
      <c r="C147" s="52"/>
      <c r="D147" s="52"/>
      <c r="E147" s="52"/>
      <c r="F147" s="52"/>
      <c r="G147" s="52"/>
      <c r="I147" s="33"/>
    </row>
    <row r="148" spans="2:9" s="32" customFormat="1" x14ac:dyDescent="0.2">
      <c r="B148" s="52"/>
      <c r="C148" s="52"/>
      <c r="D148" s="52"/>
      <c r="E148" s="52"/>
      <c r="F148" s="52"/>
      <c r="G148" s="52"/>
      <c r="I148" s="33"/>
    </row>
    <row r="149" spans="2:9" s="32" customFormat="1" x14ac:dyDescent="0.2">
      <c r="B149" s="52"/>
      <c r="C149" s="52"/>
      <c r="D149" s="52"/>
      <c r="E149" s="52"/>
      <c r="F149" s="52"/>
      <c r="G149" s="52"/>
      <c r="I149" s="33"/>
    </row>
    <row r="150" spans="2:9" s="32" customFormat="1" x14ac:dyDescent="0.2">
      <c r="B150" s="52"/>
      <c r="C150" s="52"/>
      <c r="D150" s="52"/>
      <c r="E150" s="52"/>
      <c r="F150" s="52"/>
      <c r="G150" s="52"/>
      <c r="I150" s="33"/>
    </row>
    <row r="151" spans="2:9" s="32" customFormat="1" x14ac:dyDescent="0.2">
      <c r="B151" s="52"/>
      <c r="C151" s="52"/>
      <c r="D151" s="52"/>
      <c r="E151" s="52"/>
      <c r="F151" s="52"/>
      <c r="G151" s="52"/>
      <c r="I151" s="33"/>
    </row>
    <row r="152" spans="2:9" s="32" customFormat="1" x14ac:dyDescent="0.2">
      <c r="B152" s="52"/>
      <c r="C152" s="52"/>
      <c r="D152" s="52"/>
      <c r="E152" s="52"/>
      <c r="F152" s="52"/>
      <c r="G152" s="52"/>
      <c r="I152" s="33"/>
    </row>
    <row r="153" spans="2:9" s="32" customFormat="1" x14ac:dyDescent="0.2">
      <c r="B153" s="52"/>
      <c r="C153" s="52"/>
      <c r="D153" s="52"/>
      <c r="E153" s="52"/>
      <c r="F153" s="52"/>
      <c r="G153" s="52"/>
      <c r="I153" s="33"/>
    </row>
    <row r="154" spans="2:9" s="32" customFormat="1" x14ac:dyDescent="0.2">
      <c r="B154" s="52"/>
      <c r="C154" s="52"/>
      <c r="D154" s="52"/>
      <c r="E154" s="52"/>
      <c r="F154" s="52"/>
      <c r="G154" s="52"/>
      <c r="I154" s="33"/>
    </row>
    <row r="155" spans="2:9" s="32" customFormat="1" x14ac:dyDescent="0.2">
      <c r="B155" s="52"/>
      <c r="C155" s="52"/>
      <c r="D155" s="52"/>
      <c r="E155" s="52"/>
      <c r="F155" s="52"/>
      <c r="G155" s="52"/>
      <c r="I155" s="33"/>
    </row>
    <row r="156" spans="2:9" s="32" customFormat="1" x14ac:dyDescent="0.2">
      <c r="B156" s="52"/>
      <c r="C156" s="52"/>
      <c r="D156" s="52"/>
      <c r="E156" s="52"/>
      <c r="F156" s="52"/>
      <c r="G156" s="52"/>
      <c r="I156" s="33"/>
    </row>
    <row r="157" spans="2:9" s="32" customFormat="1" x14ac:dyDescent="0.2">
      <c r="B157" s="52"/>
      <c r="C157" s="52"/>
      <c r="D157" s="52"/>
      <c r="E157" s="52"/>
      <c r="F157" s="52"/>
      <c r="G157" s="52"/>
      <c r="I157" s="33"/>
    </row>
    <row r="158" spans="2:9" s="32" customFormat="1" x14ac:dyDescent="0.2">
      <c r="B158" s="52"/>
      <c r="C158" s="52"/>
      <c r="D158" s="52"/>
      <c r="E158" s="52"/>
      <c r="F158" s="52"/>
      <c r="G158" s="52"/>
      <c r="I158" s="33"/>
    </row>
    <row r="159" spans="2:9" s="32" customFormat="1" x14ac:dyDescent="0.2">
      <c r="B159" s="52"/>
      <c r="C159" s="52"/>
      <c r="D159" s="52"/>
      <c r="E159" s="52"/>
      <c r="F159" s="52"/>
      <c r="G159" s="52"/>
      <c r="I159" s="33"/>
    </row>
    <row r="160" spans="2:9" s="32" customFormat="1" x14ac:dyDescent="0.2">
      <c r="B160" s="52"/>
      <c r="C160" s="52"/>
      <c r="D160" s="52"/>
      <c r="E160" s="52"/>
      <c r="F160" s="52"/>
      <c r="G160" s="52"/>
      <c r="I160" s="33"/>
    </row>
    <row r="161" spans="2:9" s="32" customFormat="1" x14ac:dyDescent="0.2">
      <c r="B161" s="52"/>
      <c r="C161" s="52"/>
      <c r="D161" s="52"/>
      <c r="E161" s="52"/>
      <c r="F161" s="52"/>
      <c r="G161" s="52"/>
      <c r="I161" s="33"/>
    </row>
    <row r="162" spans="2:9" s="32" customFormat="1" x14ac:dyDescent="0.2">
      <c r="B162" s="52"/>
      <c r="C162" s="52"/>
      <c r="D162" s="52"/>
      <c r="E162" s="52"/>
      <c r="F162" s="52"/>
      <c r="G162" s="52"/>
      <c r="I162" s="33"/>
    </row>
    <row r="163" spans="2:9" s="32" customFormat="1" x14ac:dyDescent="0.2">
      <c r="B163" s="52"/>
      <c r="C163" s="52"/>
      <c r="D163" s="52"/>
      <c r="E163" s="52"/>
      <c r="F163" s="52"/>
      <c r="G163" s="52"/>
      <c r="I163" s="33"/>
    </row>
    <row r="164" spans="2:9" s="32" customFormat="1" x14ac:dyDescent="0.2">
      <c r="B164" s="52"/>
      <c r="C164" s="52"/>
      <c r="D164" s="52"/>
      <c r="E164" s="52"/>
      <c r="F164" s="52"/>
      <c r="G164" s="52"/>
      <c r="I164" s="33"/>
    </row>
    <row r="165" spans="2:9" s="32" customFormat="1" x14ac:dyDescent="0.2">
      <c r="B165" s="52"/>
      <c r="C165" s="52"/>
      <c r="D165" s="52"/>
      <c r="E165" s="52"/>
      <c r="F165" s="52"/>
      <c r="G165" s="52"/>
      <c r="I165" s="33"/>
    </row>
    <row r="166" spans="2:9" s="32" customFormat="1" x14ac:dyDescent="0.2">
      <c r="B166" s="52"/>
      <c r="C166" s="52"/>
      <c r="D166" s="52"/>
      <c r="E166" s="52"/>
      <c r="F166" s="52"/>
      <c r="G166" s="52"/>
      <c r="I166" s="33"/>
    </row>
    <row r="167" spans="2:9" s="32" customFormat="1" x14ac:dyDescent="0.2">
      <c r="B167" s="52"/>
      <c r="C167" s="52"/>
      <c r="D167" s="52"/>
      <c r="E167" s="52"/>
      <c r="F167" s="52"/>
      <c r="G167" s="52"/>
      <c r="I167" s="33"/>
    </row>
    <row r="168" spans="2:9" s="32" customFormat="1" x14ac:dyDescent="0.2">
      <c r="B168" s="52"/>
      <c r="C168" s="52"/>
      <c r="D168" s="52"/>
      <c r="E168" s="52"/>
      <c r="F168" s="52"/>
      <c r="G168" s="52"/>
      <c r="I168" s="33"/>
    </row>
    <row r="169" spans="2:9" s="32" customFormat="1" x14ac:dyDescent="0.2">
      <c r="B169" s="52"/>
      <c r="C169" s="52"/>
      <c r="D169" s="52"/>
      <c r="E169" s="52"/>
      <c r="F169" s="52"/>
      <c r="G169" s="52"/>
      <c r="I169" s="33"/>
    </row>
    <row r="170" spans="2:9" s="32" customFormat="1" x14ac:dyDescent="0.2">
      <c r="B170" s="52"/>
      <c r="C170" s="52"/>
      <c r="D170" s="52"/>
      <c r="E170" s="52"/>
      <c r="F170" s="52"/>
      <c r="G170" s="52"/>
      <c r="I170" s="33"/>
    </row>
    <row r="171" spans="2:9" s="32" customFormat="1" x14ac:dyDescent="0.2">
      <c r="B171" s="52"/>
      <c r="C171" s="52"/>
      <c r="D171" s="52"/>
      <c r="E171" s="52"/>
      <c r="F171" s="52"/>
      <c r="G171" s="52"/>
      <c r="I171" s="33"/>
    </row>
    <row r="172" spans="2:9" s="32" customFormat="1" x14ac:dyDescent="0.2">
      <c r="B172" s="52"/>
      <c r="C172" s="52"/>
      <c r="D172" s="52"/>
      <c r="E172" s="52"/>
      <c r="F172" s="52"/>
      <c r="G172" s="52"/>
      <c r="I172" s="33"/>
    </row>
    <row r="173" spans="2:9" s="32" customFormat="1" x14ac:dyDescent="0.2">
      <c r="B173" s="52"/>
      <c r="C173" s="52"/>
      <c r="D173" s="52"/>
      <c r="E173" s="52"/>
      <c r="F173" s="52"/>
      <c r="G173" s="52"/>
      <c r="I173" s="33"/>
    </row>
    <row r="174" spans="2:9" s="32" customFormat="1" x14ac:dyDescent="0.2">
      <c r="B174" s="52"/>
      <c r="C174" s="52"/>
      <c r="D174" s="52"/>
      <c r="E174" s="52"/>
      <c r="F174" s="52"/>
      <c r="G174" s="52"/>
      <c r="I174" s="33"/>
    </row>
    <row r="175" spans="2:9" s="32" customFormat="1" x14ac:dyDescent="0.2">
      <c r="B175" s="52"/>
      <c r="C175" s="52"/>
      <c r="D175" s="52"/>
      <c r="E175" s="52"/>
      <c r="F175" s="52"/>
      <c r="G175" s="52"/>
      <c r="I175" s="33"/>
    </row>
    <row r="176" spans="2:9" s="32" customFormat="1" x14ac:dyDescent="0.2">
      <c r="B176" s="52"/>
      <c r="C176" s="52"/>
      <c r="D176" s="52"/>
      <c r="E176" s="52"/>
      <c r="F176" s="52"/>
      <c r="G176" s="52"/>
      <c r="I176" s="33"/>
    </row>
    <row r="177" spans="2:9" s="32" customFormat="1" x14ac:dyDescent="0.2">
      <c r="B177" s="52"/>
      <c r="C177" s="52"/>
      <c r="D177" s="52"/>
      <c r="E177" s="52"/>
      <c r="F177" s="52"/>
      <c r="G177" s="52"/>
      <c r="I177" s="33"/>
    </row>
    <row r="178" spans="2:9" s="32" customFormat="1" x14ac:dyDescent="0.2">
      <c r="B178" s="52"/>
      <c r="C178" s="52"/>
      <c r="D178" s="52"/>
      <c r="E178" s="52"/>
      <c r="F178" s="52"/>
      <c r="G178" s="52"/>
      <c r="I178" s="33"/>
    </row>
    <row r="179" spans="2:9" s="32" customFormat="1" x14ac:dyDescent="0.2">
      <c r="B179" s="52"/>
      <c r="C179" s="52"/>
      <c r="D179" s="52"/>
      <c r="E179" s="52"/>
      <c r="F179" s="52"/>
      <c r="G179" s="52"/>
      <c r="I179" s="33"/>
    </row>
    <row r="180" spans="2:9" s="32" customFormat="1" x14ac:dyDescent="0.2">
      <c r="B180" s="52"/>
      <c r="C180" s="52"/>
      <c r="D180" s="52"/>
      <c r="E180" s="52"/>
      <c r="F180" s="52"/>
      <c r="G180" s="52"/>
      <c r="I180" s="33"/>
    </row>
    <row r="181" spans="2:9" s="32" customFormat="1" x14ac:dyDescent="0.2">
      <c r="B181" s="52"/>
      <c r="C181" s="52"/>
      <c r="D181" s="52"/>
      <c r="E181" s="52"/>
      <c r="F181" s="52"/>
      <c r="G181" s="52"/>
      <c r="I181" s="33"/>
    </row>
    <row r="182" spans="2:9" s="32" customFormat="1" x14ac:dyDescent="0.2">
      <c r="B182" s="52"/>
      <c r="C182" s="52"/>
      <c r="D182" s="52"/>
      <c r="E182" s="52"/>
      <c r="F182" s="52"/>
      <c r="G182" s="52"/>
      <c r="I182" s="33"/>
    </row>
    <row r="183" spans="2:9" s="32" customFormat="1" x14ac:dyDescent="0.2">
      <c r="B183" s="52"/>
      <c r="C183" s="52"/>
      <c r="D183" s="52"/>
      <c r="E183" s="52"/>
      <c r="F183" s="52"/>
      <c r="G183" s="52"/>
      <c r="I183" s="33"/>
    </row>
    <row r="184" spans="2:9" s="32" customFormat="1" x14ac:dyDescent="0.2">
      <c r="B184" s="52"/>
      <c r="C184" s="52"/>
      <c r="D184" s="52"/>
      <c r="E184" s="52"/>
      <c r="F184" s="52"/>
      <c r="G184" s="52"/>
      <c r="I184" s="33"/>
    </row>
    <row r="185" spans="2:9" s="32" customFormat="1" x14ac:dyDescent="0.2">
      <c r="B185" s="52"/>
      <c r="C185" s="52"/>
      <c r="D185" s="52"/>
      <c r="E185" s="52"/>
      <c r="F185" s="52"/>
      <c r="G185" s="52"/>
      <c r="I185" s="33"/>
    </row>
    <row r="186" spans="2:9" s="32" customFormat="1" x14ac:dyDescent="0.2">
      <c r="B186" s="52"/>
      <c r="C186" s="52"/>
      <c r="D186" s="52"/>
      <c r="E186" s="52"/>
      <c r="F186" s="52"/>
      <c r="G186" s="52"/>
      <c r="I186" s="33"/>
    </row>
    <row r="187" spans="2:9" s="32" customFormat="1" x14ac:dyDescent="0.2">
      <c r="B187" s="52"/>
      <c r="C187" s="52"/>
      <c r="D187" s="52"/>
      <c r="E187" s="52"/>
      <c r="F187" s="52"/>
      <c r="G187" s="52"/>
      <c r="I187" s="33"/>
    </row>
    <row r="188" spans="2:9" s="32" customFormat="1" x14ac:dyDescent="0.2">
      <c r="B188" s="52"/>
      <c r="C188" s="52"/>
      <c r="D188" s="52"/>
      <c r="E188" s="52"/>
      <c r="F188" s="52"/>
      <c r="G188" s="52"/>
      <c r="I188" s="33"/>
    </row>
    <row r="189" spans="2:9" s="32" customFormat="1" x14ac:dyDescent="0.2">
      <c r="B189" s="52"/>
      <c r="C189" s="52"/>
      <c r="D189" s="52"/>
      <c r="E189" s="52"/>
      <c r="F189" s="52"/>
      <c r="G189" s="52"/>
      <c r="I189" s="33"/>
    </row>
    <row r="190" spans="2:9" s="32" customFormat="1" x14ac:dyDescent="0.2">
      <c r="B190" s="52"/>
      <c r="C190" s="52"/>
      <c r="D190" s="52"/>
      <c r="E190" s="52"/>
      <c r="F190" s="52"/>
      <c r="G190" s="52"/>
      <c r="I190" s="33"/>
    </row>
    <row r="191" spans="2:9" s="32" customFormat="1" x14ac:dyDescent="0.2">
      <c r="B191" s="52"/>
      <c r="C191" s="52"/>
      <c r="D191" s="52"/>
      <c r="E191" s="52"/>
      <c r="F191" s="52"/>
      <c r="G191" s="52"/>
      <c r="I191" s="33"/>
    </row>
    <row r="192" spans="2:9" s="32" customFormat="1" x14ac:dyDescent="0.2">
      <c r="B192" s="52"/>
      <c r="C192" s="52"/>
      <c r="D192" s="52"/>
      <c r="E192" s="52"/>
      <c r="F192" s="52"/>
      <c r="G192" s="52"/>
      <c r="I192" s="33"/>
    </row>
    <row r="193" spans="2:9" s="32" customFormat="1" x14ac:dyDescent="0.2">
      <c r="B193" s="52"/>
      <c r="C193" s="52"/>
      <c r="D193" s="52"/>
      <c r="E193" s="52"/>
      <c r="F193" s="52"/>
      <c r="G193" s="52"/>
      <c r="I193" s="33"/>
    </row>
    <row r="194" spans="2:9" s="32" customFormat="1" x14ac:dyDescent="0.2">
      <c r="B194" s="52"/>
      <c r="C194" s="52"/>
      <c r="D194" s="52"/>
      <c r="E194" s="52"/>
      <c r="F194" s="52"/>
      <c r="G194" s="52"/>
      <c r="I194" s="33"/>
    </row>
    <row r="195" spans="2:9" s="32" customFormat="1" x14ac:dyDescent="0.2">
      <c r="B195" s="52"/>
      <c r="C195" s="52"/>
      <c r="D195" s="52"/>
      <c r="E195" s="52"/>
      <c r="F195" s="52"/>
      <c r="G195" s="52"/>
      <c r="I195" s="33"/>
    </row>
    <row r="196" spans="2:9" s="32" customFormat="1" x14ac:dyDescent="0.2">
      <c r="B196" s="52"/>
      <c r="C196" s="52"/>
      <c r="D196" s="52"/>
      <c r="E196" s="52"/>
      <c r="F196" s="52"/>
      <c r="G196" s="52"/>
      <c r="I196" s="33"/>
    </row>
    <row r="197" spans="2:9" s="32" customFormat="1" x14ac:dyDescent="0.2">
      <c r="B197" s="52"/>
      <c r="C197" s="52"/>
      <c r="D197" s="52"/>
      <c r="E197" s="52"/>
      <c r="F197" s="52"/>
      <c r="G197" s="52"/>
      <c r="I197" s="33"/>
    </row>
    <row r="198" spans="2:9" s="32" customFormat="1" x14ac:dyDescent="0.2">
      <c r="B198" s="52"/>
      <c r="C198" s="52"/>
      <c r="D198" s="52"/>
      <c r="E198" s="52"/>
      <c r="F198" s="52"/>
      <c r="G198" s="52"/>
      <c r="I198" s="33"/>
    </row>
    <row r="199" spans="2:9" s="32" customFormat="1" x14ac:dyDescent="0.2">
      <c r="B199" s="52"/>
      <c r="C199" s="52"/>
      <c r="D199" s="52"/>
      <c r="E199" s="52"/>
      <c r="F199" s="52"/>
      <c r="G199" s="52"/>
      <c r="I199" s="33"/>
    </row>
    <row r="200" spans="2:9" s="32" customFormat="1" x14ac:dyDescent="0.2">
      <c r="B200" s="52"/>
      <c r="C200" s="52"/>
      <c r="D200" s="52"/>
      <c r="E200" s="52"/>
      <c r="F200" s="52"/>
      <c r="G200" s="52"/>
      <c r="I200" s="33"/>
    </row>
    <row r="201" spans="2:9" s="32" customFormat="1" x14ac:dyDescent="0.2">
      <c r="B201" s="52"/>
      <c r="C201" s="52"/>
      <c r="D201" s="52"/>
      <c r="E201" s="52"/>
      <c r="F201" s="52"/>
      <c r="G201" s="52"/>
      <c r="I201" s="33"/>
    </row>
    <row r="202" spans="2:9" s="32" customFormat="1" x14ac:dyDescent="0.2">
      <c r="B202" s="52"/>
      <c r="C202" s="52"/>
      <c r="D202" s="52"/>
      <c r="E202" s="52"/>
      <c r="F202" s="52"/>
      <c r="G202" s="52"/>
      <c r="I202" s="33"/>
    </row>
    <row r="203" spans="2:9" s="32" customFormat="1" x14ac:dyDescent="0.2">
      <c r="B203" s="52"/>
      <c r="C203" s="52"/>
      <c r="D203" s="52"/>
      <c r="E203" s="52"/>
      <c r="F203" s="52"/>
      <c r="G203" s="52"/>
      <c r="I203" s="33"/>
    </row>
    <row r="204" spans="2:9" s="32" customFormat="1" x14ac:dyDescent="0.2">
      <c r="B204" s="52"/>
      <c r="C204" s="52"/>
      <c r="D204" s="52"/>
      <c r="E204" s="52"/>
      <c r="F204" s="52"/>
      <c r="G204" s="52"/>
      <c r="I204" s="33"/>
    </row>
    <row r="205" spans="2:9" s="32" customFormat="1" x14ac:dyDescent="0.2">
      <c r="B205" s="52"/>
      <c r="C205" s="52"/>
      <c r="D205" s="52"/>
      <c r="E205" s="52"/>
      <c r="F205" s="52"/>
      <c r="G205" s="52"/>
      <c r="I205" s="33"/>
    </row>
    <row r="206" spans="2:9" s="32" customFormat="1" x14ac:dyDescent="0.2">
      <c r="B206" s="52"/>
      <c r="C206" s="52"/>
      <c r="D206" s="52"/>
      <c r="E206" s="52"/>
      <c r="F206" s="52"/>
      <c r="G206" s="52"/>
      <c r="I206" s="33"/>
    </row>
    <row r="207" spans="2:9" s="32" customFormat="1" x14ac:dyDescent="0.2">
      <c r="B207" s="52"/>
      <c r="C207" s="52"/>
      <c r="D207" s="52"/>
      <c r="E207" s="52"/>
      <c r="F207" s="52"/>
      <c r="G207" s="52"/>
      <c r="I207" s="33"/>
    </row>
    <row r="208" spans="2:9" s="32" customFormat="1" x14ac:dyDescent="0.2">
      <c r="B208" s="52"/>
      <c r="C208" s="52"/>
      <c r="D208" s="52"/>
      <c r="E208" s="52"/>
      <c r="F208" s="52"/>
      <c r="G208" s="52"/>
      <c r="I208" s="33"/>
    </row>
    <row r="209" spans="2:9" s="32" customFormat="1" x14ac:dyDescent="0.2">
      <c r="B209" s="52"/>
      <c r="C209" s="52"/>
      <c r="D209" s="52"/>
      <c r="E209" s="52"/>
      <c r="F209" s="52"/>
      <c r="G209" s="52"/>
      <c r="I209" s="33"/>
    </row>
    <row r="210" spans="2:9" s="32" customFormat="1" x14ac:dyDescent="0.2">
      <c r="B210" s="52"/>
      <c r="C210" s="52"/>
      <c r="D210" s="52"/>
      <c r="E210" s="52"/>
      <c r="F210" s="52"/>
      <c r="G210" s="52"/>
      <c r="I210" s="33"/>
    </row>
    <row r="211" spans="2:9" s="32" customFormat="1" x14ac:dyDescent="0.2">
      <c r="B211" s="52"/>
      <c r="C211" s="52"/>
      <c r="D211" s="52"/>
      <c r="E211" s="52"/>
      <c r="F211" s="52"/>
      <c r="G211" s="52"/>
      <c r="I211" s="33"/>
    </row>
    <row r="212" spans="2:9" s="32" customFormat="1" x14ac:dyDescent="0.2">
      <c r="B212" s="52"/>
      <c r="C212" s="52"/>
      <c r="D212" s="52"/>
      <c r="E212" s="52"/>
      <c r="F212" s="52"/>
      <c r="G212" s="52"/>
      <c r="I212" s="33"/>
    </row>
    <row r="213" spans="2:9" s="32" customFormat="1" x14ac:dyDescent="0.2">
      <c r="B213" s="52"/>
      <c r="C213" s="52"/>
      <c r="D213" s="52"/>
      <c r="E213" s="52"/>
      <c r="F213" s="52"/>
      <c r="G213" s="52"/>
      <c r="I213" s="33"/>
    </row>
    <row r="214" spans="2:9" s="32" customFormat="1" x14ac:dyDescent="0.2">
      <c r="B214" s="52"/>
      <c r="C214" s="52"/>
      <c r="D214" s="52"/>
      <c r="E214" s="52"/>
      <c r="F214" s="52"/>
      <c r="G214" s="52"/>
      <c r="I214" s="33"/>
    </row>
    <row r="215" spans="2:9" s="32" customFormat="1" x14ac:dyDescent="0.2">
      <c r="B215" s="52"/>
      <c r="C215" s="52"/>
      <c r="D215" s="52"/>
      <c r="E215" s="52"/>
      <c r="F215" s="52"/>
      <c r="G215" s="52"/>
      <c r="I215" s="33"/>
    </row>
    <row r="216" spans="2:9" s="32" customFormat="1" x14ac:dyDescent="0.2">
      <c r="B216" s="52"/>
      <c r="C216" s="52"/>
      <c r="D216" s="52"/>
      <c r="E216" s="52"/>
      <c r="F216" s="52"/>
      <c r="G216" s="52"/>
      <c r="I216" s="33"/>
    </row>
    <row r="217" spans="2:9" s="32" customFormat="1" x14ac:dyDescent="0.2">
      <c r="B217" s="52"/>
      <c r="C217" s="52"/>
      <c r="D217" s="52"/>
      <c r="E217" s="52"/>
      <c r="F217" s="52"/>
      <c r="G217" s="52"/>
      <c r="I217" s="33"/>
    </row>
    <row r="218" spans="2:9" s="32" customFormat="1" x14ac:dyDescent="0.2">
      <c r="B218" s="52"/>
      <c r="C218" s="52"/>
      <c r="D218" s="52"/>
      <c r="E218" s="52"/>
      <c r="F218" s="52"/>
      <c r="G218" s="52"/>
      <c r="I218" s="33"/>
    </row>
    <row r="219" spans="2:9" s="32" customFormat="1" x14ac:dyDescent="0.2">
      <c r="B219" s="52"/>
      <c r="C219" s="52"/>
      <c r="D219" s="52"/>
      <c r="E219" s="52"/>
      <c r="F219" s="52"/>
      <c r="G219" s="52"/>
      <c r="I219" s="33"/>
    </row>
    <row r="220" spans="2:9" s="32" customFormat="1" x14ac:dyDescent="0.2">
      <c r="B220" s="52"/>
      <c r="C220" s="52"/>
      <c r="D220" s="52"/>
      <c r="E220" s="52"/>
      <c r="F220" s="52"/>
      <c r="G220" s="52"/>
      <c r="I220" s="33"/>
    </row>
    <row r="221" spans="2:9" s="32" customFormat="1" x14ac:dyDescent="0.2">
      <c r="B221" s="52"/>
      <c r="C221" s="52"/>
      <c r="D221" s="52"/>
      <c r="E221" s="52"/>
      <c r="F221" s="52"/>
      <c r="G221" s="52"/>
      <c r="I221" s="33"/>
    </row>
    <row r="222" spans="2:9" s="32" customFormat="1" x14ac:dyDescent="0.2">
      <c r="B222" s="52"/>
      <c r="C222" s="52"/>
      <c r="D222" s="52"/>
      <c r="E222" s="52"/>
      <c r="F222" s="52"/>
      <c r="G222" s="52"/>
      <c r="I222" s="33"/>
    </row>
    <row r="223" spans="2:9" s="32" customFormat="1" x14ac:dyDescent="0.2">
      <c r="B223" s="52"/>
      <c r="C223" s="52"/>
      <c r="D223" s="52"/>
      <c r="E223" s="52"/>
      <c r="F223" s="52"/>
      <c r="G223" s="52"/>
      <c r="I223" s="33"/>
    </row>
    <row r="224" spans="2:9" s="32" customFormat="1" x14ac:dyDescent="0.2">
      <c r="B224" s="52"/>
      <c r="C224" s="52"/>
      <c r="D224" s="52"/>
      <c r="E224" s="52"/>
      <c r="F224" s="52"/>
      <c r="G224" s="52"/>
      <c r="I224" s="33"/>
    </row>
    <row r="225" spans="2:9" s="32" customFormat="1" x14ac:dyDescent="0.2">
      <c r="B225" s="52"/>
      <c r="C225" s="52"/>
      <c r="D225" s="52"/>
      <c r="E225" s="52"/>
      <c r="F225" s="52"/>
      <c r="G225" s="52"/>
      <c r="I225" s="33"/>
    </row>
    <row r="226" spans="2:9" s="32" customFormat="1" x14ac:dyDescent="0.2">
      <c r="B226" s="52"/>
      <c r="C226" s="52"/>
      <c r="D226" s="52"/>
      <c r="E226" s="52"/>
      <c r="F226" s="52"/>
      <c r="G226" s="52"/>
      <c r="I226" s="33"/>
    </row>
    <row r="227" spans="2:9" s="32" customFormat="1" x14ac:dyDescent="0.2">
      <c r="B227" s="52"/>
      <c r="C227" s="52"/>
      <c r="D227" s="52"/>
      <c r="E227" s="52"/>
      <c r="F227" s="52"/>
      <c r="G227" s="52"/>
      <c r="I227" s="33"/>
    </row>
    <row r="228" spans="2:9" s="32" customFormat="1" x14ac:dyDescent="0.2">
      <c r="B228" s="52"/>
      <c r="C228" s="52"/>
      <c r="D228" s="52"/>
      <c r="E228" s="52"/>
      <c r="F228" s="52"/>
      <c r="G228" s="52"/>
      <c r="I228" s="33"/>
    </row>
    <row r="229" spans="2:9" s="32" customFormat="1" x14ac:dyDescent="0.2">
      <c r="B229" s="52"/>
      <c r="C229" s="52"/>
      <c r="D229" s="52"/>
      <c r="E229" s="52"/>
      <c r="F229" s="52"/>
      <c r="G229" s="52"/>
      <c r="I229" s="33"/>
    </row>
    <row r="230" spans="2:9" s="32" customFormat="1" x14ac:dyDescent="0.2">
      <c r="B230" s="52"/>
      <c r="C230" s="52"/>
      <c r="D230" s="52"/>
      <c r="E230" s="52"/>
      <c r="F230" s="52"/>
      <c r="G230" s="52"/>
      <c r="I230" s="33"/>
    </row>
    <row r="231" spans="2:9" s="32" customFormat="1" x14ac:dyDescent="0.2">
      <c r="B231" s="52"/>
      <c r="C231" s="52"/>
      <c r="D231" s="52"/>
      <c r="E231" s="52"/>
      <c r="F231" s="52"/>
      <c r="G231" s="52"/>
      <c r="I231" s="33"/>
    </row>
    <row r="232" spans="2:9" s="32" customFormat="1" x14ac:dyDescent="0.2">
      <c r="B232" s="52"/>
      <c r="C232" s="52"/>
      <c r="D232" s="52"/>
      <c r="E232" s="52"/>
      <c r="F232" s="52"/>
      <c r="G232" s="52"/>
      <c r="I232" s="33"/>
    </row>
    <row r="233" spans="2:9" s="32" customFormat="1" x14ac:dyDescent="0.2">
      <c r="B233" s="52"/>
      <c r="C233" s="52"/>
      <c r="D233" s="52"/>
      <c r="E233" s="52"/>
      <c r="F233" s="52"/>
      <c r="G233" s="52"/>
      <c r="I233" s="33"/>
    </row>
    <row r="234" spans="2:9" s="32" customFormat="1" x14ac:dyDescent="0.2">
      <c r="B234" s="52"/>
      <c r="C234" s="52"/>
      <c r="D234" s="52"/>
      <c r="E234" s="52"/>
      <c r="F234" s="52"/>
      <c r="G234" s="52"/>
      <c r="I234" s="33"/>
    </row>
    <row r="235" spans="2:9" s="32" customFormat="1" x14ac:dyDescent="0.2">
      <c r="B235" s="52"/>
      <c r="C235" s="52"/>
      <c r="D235" s="52"/>
      <c r="E235" s="52"/>
      <c r="F235" s="52"/>
      <c r="G235" s="52"/>
      <c r="I235" s="33"/>
    </row>
    <row r="236" spans="2:9" s="32" customFormat="1" x14ac:dyDescent="0.2">
      <c r="B236" s="52"/>
      <c r="C236" s="52"/>
      <c r="D236" s="52"/>
      <c r="E236" s="52"/>
      <c r="F236" s="52"/>
      <c r="G236" s="52"/>
      <c r="I236" s="33"/>
    </row>
    <row r="237" spans="2:9" s="32" customFormat="1" x14ac:dyDescent="0.2">
      <c r="B237" s="52"/>
      <c r="C237" s="52"/>
      <c r="D237" s="52"/>
      <c r="E237" s="52"/>
      <c r="F237" s="52"/>
      <c r="G237" s="52"/>
      <c r="I237" s="33"/>
    </row>
    <row r="238" spans="2:9" s="32" customFormat="1" x14ac:dyDescent="0.2">
      <c r="B238" s="52"/>
      <c r="C238" s="52"/>
      <c r="D238" s="52"/>
      <c r="E238" s="52"/>
      <c r="F238" s="52"/>
      <c r="G238" s="52"/>
      <c r="I238" s="33"/>
    </row>
    <row r="239" spans="2:9" s="32" customFormat="1" x14ac:dyDescent="0.2">
      <c r="B239" s="52"/>
      <c r="C239" s="52"/>
      <c r="D239" s="52"/>
      <c r="E239" s="52"/>
      <c r="F239" s="52"/>
      <c r="G239" s="52"/>
      <c r="I239" s="33"/>
    </row>
    <row r="240" spans="2:9" s="32" customFormat="1" x14ac:dyDescent="0.2">
      <c r="B240" s="52"/>
      <c r="C240" s="52"/>
      <c r="D240" s="52"/>
      <c r="E240" s="52"/>
      <c r="F240" s="52"/>
      <c r="G240" s="52"/>
      <c r="I240" s="33"/>
    </row>
    <row r="241" spans="2:9" s="32" customFormat="1" x14ac:dyDescent="0.2">
      <c r="B241" s="52"/>
      <c r="C241" s="52"/>
      <c r="D241" s="52"/>
      <c r="E241" s="52"/>
      <c r="F241" s="52"/>
      <c r="G241" s="52"/>
      <c r="I241" s="33"/>
    </row>
    <row r="242" spans="2:9" s="32" customFormat="1" x14ac:dyDescent="0.2">
      <c r="B242" s="52"/>
      <c r="C242" s="52"/>
      <c r="D242" s="52"/>
      <c r="E242" s="52"/>
      <c r="F242" s="52"/>
      <c r="G242" s="52"/>
      <c r="I242" s="33"/>
    </row>
    <row r="243" spans="2:9" s="32" customFormat="1" x14ac:dyDescent="0.2">
      <c r="B243" s="52"/>
      <c r="C243" s="52"/>
      <c r="D243" s="52"/>
      <c r="E243" s="52"/>
      <c r="F243" s="52"/>
      <c r="G243" s="52"/>
      <c r="I243" s="33"/>
    </row>
    <row r="244" spans="2:9" s="32" customFormat="1" x14ac:dyDescent="0.2">
      <c r="B244" s="52"/>
      <c r="C244" s="52"/>
      <c r="D244" s="52"/>
      <c r="E244" s="52"/>
      <c r="F244" s="52"/>
      <c r="G244" s="52"/>
      <c r="I244" s="33"/>
    </row>
    <row r="245" spans="2:9" s="32" customFormat="1" x14ac:dyDescent="0.2">
      <c r="B245" s="52"/>
      <c r="C245" s="52"/>
      <c r="D245" s="52"/>
      <c r="E245" s="52"/>
      <c r="F245" s="52"/>
      <c r="G245" s="52"/>
      <c r="I245" s="33"/>
    </row>
    <row r="246" spans="2:9" s="32" customFormat="1" x14ac:dyDescent="0.2">
      <c r="B246" s="52"/>
      <c r="C246" s="52"/>
      <c r="D246" s="52"/>
      <c r="E246" s="52"/>
      <c r="F246" s="52"/>
      <c r="G246" s="52"/>
      <c r="I246" s="33"/>
    </row>
    <row r="247" spans="2:9" s="32" customFormat="1" x14ac:dyDescent="0.2">
      <c r="B247" s="52"/>
      <c r="C247" s="52"/>
      <c r="D247" s="52"/>
      <c r="E247" s="52"/>
      <c r="F247" s="52"/>
      <c r="G247" s="52"/>
      <c r="I247" s="33"/>
    </row>
    <row r="248" spans="2:9" s="32" customFormat="1" x14ac:dyDescent="0.2">
      <c r="B248" s="52"/>
      <c r="C248" s="52"/>
      <c r="D248" s="52"/>
      <c r="E248" s="52"/>
      <c r="F248" s="52"/>
      <c r="G248" s="52"/>
      <c r="I248" s="33"/>
    </row>
    <row r="249" spans="2:9" s="32" customFormat="1" x14ac:dyDescent="0.2">
      <c r="B249" s="52"/>
      <c r="C249" s="52"/>
      <c r="D249" s="52"/>
      <c r="E249" s="52"/>
      <c r="F249" s="52"/>
      <c r="G249" s="52"/>
      <c r="I249" s="33"/>
    </row>
    <row r="250" spans="2:9" s="32" customFormat="1" x14ac:dyDescent="0.2">
      <c r="B250" s="52"/>
      <c r="C250" s="52"/>
      <c r="D250" s="52"/>
      <c r="E250" s="52"/>
      <c r="F250" s="52"/>
      <c r="G250" s="52"/>
      <c r="I250" s="33"/>
    </row>
    <row r="251" spans="2:9" s="32" customFormat="1" x14ac:dyDescent="0.2">
      <c r="B251" s="52"/>
      <c r="C251" s="52"/>
      <c r="D251" s="52"/>
      <c r="E251" s="52"/>
      <c r="F251" s="52"/>
      <c r="G251" s="52"/>
      <c r="I251" s="33"/>
    </row>
    <row r="252" spans="2:9" s="32" customFormat="1" x14ac:dyDescent="0.2">
      <c r="B252" s="52"/>
      <c r="C252" s="52"/>
      <c r="D252" s="52"/>
      <c r="E252" s="52"/>
      <c r="F252" s="52"/>
      <c r="G252" s="52"/>
      <c r="I252" s="33"/>
    </row>
    <row r="253" spans="2:9" s="32" customFormat="1" x14ac:dyDescent="0.2">
      <c r="B253" s="52"/>
      <c r="C253" s="52"/>
      <c r="D253" s="52"/>
      <c r="E253" s="52"/>
      <c r="F253" s="52"/>
      <c r="G253" s="52"/>
      <c r="I253" s="33"/>
    </row>
    <row r="254" spans="2:9" s="32" customFormat="1" x14ac:dyDescent="0.2">
      <c r="B254" s="52"/>
      <c r="C254" s="52"/>
      <c r="D254" s="52"/>
      <c r="E254" s="52"/>
      <c r="F254" s="52"/>
      <c r="G254" s="52"/>
      <c r="I254" s="33"/>
    </row>
    <row r="255" spans="2:9" s="32" customFormat="1" x14ac:dyDescent="0.2">
      <c r="B255" s="52"/>
      <c r="C255" s="52"/>
      <c r="D255" s="52"/>
      <c r="E255" s="52"/>
      <c r="F255" s="52"/>
      <c r="G255" s="52"/>
      <c r="I255" s="33"/>
    </row>
    <row r="256" spans="2:9" s="32" customFormat="1" x14ac:dyDescent="0.2">
      <c r="B256" s="53"/>
      <c r="C256" s="53"/>
      <c r="D256" s="53"/>
      <c r="E256" s="53"/>
      <c r="I256" s="33"/>
    </row>
    <row r="257" spans="9:9" s="32" customFormat="1" x14ac:dyDescent="0.2">
      <c r="I257" s="33"/>
    </row>
    <row r="258" spans="9:9" s="32" customFormat="1" x14ac:dyDescent="0.2">
      <c r="I258" s="33"/>
    </row>
    <row r="259" spans="9:9" s="32" customFormat="1" x14ac:dyDescent="0.2">
      <c r="I259" s="33"/>
    </row>
    <row r="260" spans="9:9" s="32" customFormat="1" x14ac:dyDescent="0.2">
      <c r="I260" s="33"/>
    </row>
    <row r="261" spans="9:9" s="32" customFormat="1" x14ac:dyDescent="0.2">
      <c r="I261" s="33"/>
    </row>
    <row r="262" spans="9:9" s="32" customFormat="1" x14ac:dyDescent="0.2">
      <c r="I262" s="33"/>
    </row>
    <row r="263" spans="9:9" s="32" customFormat="1" x14ac:dyDescent="0.2">
      <c r="I263" s="33"/>
    </row>
    <row r="264" spans="9:9" s="32" customFormat="1" x14ac:dyDescent="0.2">
      <c r="I264" s="33"/>
    </row>
    <row r="265" spans="9:9" s="32" customFormat="1" x14ac:dyDescent="0.2">
      <c r="I265" s="33"/>
    </row>
    <row r="266" spans="9:9" s="32" customFormat="1" x14ac:dyDescent="0.2">
      <c r="I266" s="33"/>
    </row>
    <row r="267" spans="9:9" s="32" customFormat="1" x14ac:dyDescent="0.2">
      <c r="I267" s="33"/>
    </row>
    <row r="268" spans="9:9" s="32" customFormat="1" x14ac:dyDescent="0.2">
      <c r="I268" s="33"/>
    </row>
    <row r="269" spans="9:9" s="32" customFormat="1" x14ac:dyDescent="0.2">
      <c r="I269" s="33"/>
    </row>
    <row r="270" spans="9:9" s="32" customFormat="1" x14ac:dyDescent="0.2">
      <c r="I270" s="33"/>
    </row>
    <row r="271" spans="9:9" s="32" customFormat="1" x14ac:dyDescent="0.2">
      <c r="I271" s="33"/>
    </row>
    <row r="272" spans="9:9" s="32" customFormat="1" x14ac:dyDescent="0.2">
      <c r="I272" s="33"/>
    </row>
    <row r="273" spans="9:9" s="32" customFormat="1" x14ac:dyDescent="0.2">
      <c r="I273" s="33"/>
    </row>
    <row r="274" spans="9:9" s="32" customFormat="1" x14ac:dyDescent="0.2">
      <c r="I274" s="33"/>
    </row>
    <row r="275" spans="9:9" s="32" customFormat="1" x14ac:dyDescent="0.2">
      <c r="I275" s="33"/>
    </row>
    <row r="276" spans="9:9" s="32" customFormat="1" x14ac:dyDescent="0.2">
      <c r="I276" s="33"/>
    </row>
    <row r="277" spans="9:9" s="32" customFormat="1" x14ac:dyDescent="0.2">
      <c r="I277" s="33"/>
    </row>
    <row r="278" spans="9:9" s="32" customFormat="1" x14ac:dyDescent="0.2">
      <c r="I278" s="33"/>
    </row>
    <row r="279" spans="9:9" s="32" customFormat="1" x14ac:dyDescent="0.2">
      <c r="I279" s="33"/>
    </row>
    <row r="280" spans="9:9" s="32" customFormat="1" x14ac:dyDescent="0.2">
      <c r="I280" s="33"/>
    </row>
    <row r="281" spans="9:9" s="32" customFormat="1" x14ac:dyDescent="0.2">
      <c r="I281" s="33"/>
    </row>
    <row r="282" spans="9:9" s="32" customFormat="1" x14ac:dyDescent="0.2">
      <c r="I282" s="33"/>
    </row>
    <row r="283" spans="9:9" s="32" customFormat="1" x14ac:dyDescent="0.2">
      <c r="I283" s="33"/>
    </row>
    <row r="284" spans="9:9" s="32" customFormat="1" x14ac:dyDescent="0.2">
      <c r="I284" s="33"/>
    </row>
    <row r="285" spans="9:9" s="32" customFormat="1" x14ac:dyDescent="0.2">
      <c r="I285" s="33"/>
    </row>
    <row r="286" spans="9:9" s="32" customFormat="1" x14ac:dyDescent="0.2">
      <c r="I286" s="33"/>
    </row>
    <row r="287" spans="9:9" s="32" customFormat="1" x14ac:dyDescent="0.2">
      <c r="I287" s="33"/>
    </row>
    <row r="288" spans="9:9" s="32" customFormat="1" x14ac:dyDescent="0.2">
      <c r="I288" s="33"/>
    </row>
    <row r="289" spans="9:9" s="32" customFormat="1" x14ac:dyDescent="0.2">
      <c r="I289" s="33"/>
    </row>
    <row r="290" spans="9:9" s="32" customFormat="1" x14ac:dyDescent="0.2">
      <c r="I290" s="33"/>
    </row>
    <row r="291" spans="9:9" s="32" customFormat="1" x14ac:dyDescent="0.2">
      <c r="I291" s="33"/>
    </row>
    <row r="292" spans="9:9" s="32" customFormat="1" x14ac:dyDescent="0.2">
      <c r="I292" s="33"/>
    </row>
    <row r="293" spans="9:9" s="32" customFormat="1" x14ac:dyDescent="0.2">
      <c r="I293" s="33"/>
    </row>
    <row r="294" spans="9:9" s="32" customFormat="1" x14ac:dyDescent="0.2">
      <c r="I294" s="33"/>
    </row>
    <row r="295" spans="9:9" s="32" customFormat="1" x14ac:dyDescent="0.2">
      <c r="I295" s="33"/>
    </row>
    <row r="296" spans="9:9" s="32" customFormat="1" x14ac:dyDescent="0.2">
      <c r="I296" s="33"/>
    </row>
    <row r="297" spans="9:9" s="32" customFormat="1" x14ac:dyDescent="0.2">
      <c r="I297" s="33"/>
    </row>
    <row r="298" spans="9:9" s="32" customFormat="1" x14ac:dyDescent="0.2">
      <c r="I298" s="33"/>
    </row>
    <row r="299" spans="9:9" s="32" customFormat="1" x14ac:dyDescent="0.2">
      <c r="I299" s="33"/>
    </row>
    <row r="300" spans="9:9" s="32" customFormat="1" x14ac:dyDescent="0.2">
      <c r="I300" s="33"/>
    </row>
    <row r="301" spans="9:9" s="32" customFormat="1" x14ac:dyDescent="0.2">
      <c r="I301" s="33"/>
    </row>
    <row r="302" spans="9:9" s="32" customFormat="1" x14ac:dyDescent="0.2">
      <c r="I302" s="33"/>
    </row>
    <row r="303" spans="9:9" s="32" customFormat="1" x14ac:dyDescent="0.2">
      <c r="I303" s="33"/>
    </row>
    <row r="304" spans="9:9" s="32" customFormat="1" x14ac:dyDescent="0.2">
      <c r="I304" s="33"/>
    </row>
    <row r="305" spans="9:9" s="32" customFormat="1" x14ac:dyDescent="0.2">
      <c r="I305" s="33"/>
    </row>
    <row r="306" spans="9:9" s="32" customFormat="1" x14ac:dyDescent="0.2">
      <c r="I306" s="33"/>
    </row>
    <row r="307" spans="9:9" s="32" customFormat="1" x14ac:dyDescent="0.2">
      <c r="I307" s="33"/>
    </row>
    <row r="308" spans="9:9" s="32" customFormat="1" x14ac:dyDescent="0.2">
      <c r="I308" s="33"/>
    </row>
    <row r="309" spans="9:9" s="32" customFormat="1" x14ac:dyDescent="0.2">
      <c r="I309" s="33"/>
    </row>
    <row r="310" spans="9:9" s="32" customFormat="1" x14ac:dyDescent="0.2">
      <c r="I310" s="33"/>
    </row>
    <row r="311" spans="9:9" s="32" customFormat="1" x14ac:dyDescent="0.2">
      <c r="I311" s="33"/>
    </row>
    <row r="312" spans="9:9" s="32" customFormat="1" x14ac:dyDescent="0.2">
      <c r="I312" s="33"/>
    </row>
    <row r="313" spans="9:9" s="32" customFormat="1" x14ac:dyDescent="0.2">
      <c r="I313" s="33"/>
    </row>
    <row r="314" spans="9:9" s="32" customFormat="1" x14ac:dyDescent="0.2">
      <c r="I314" s="33"/>
    </row>
    <row r="315" spans="9:9" s="32" customFormat="1" x14ac:dyDescent="0.2">
      <c r="I315" s="33"/>
    </row>
    <row r="316" spans="9:9" s="32" customFormat="1" x14ac:dyDescent="0.2">
      <c r="I316" s="33"/>
    </row>
    <row r="317" spans="9:9" s="32" customFormat="1" x14ac:dyDescent="0.2">
      <c r="I317" s="33"/>
    </row>
    <row r="318" spans="9:9" s="32" customFormat="1" x14ac:dyDescent="0.2">
      <c r="I318" s="33"/>
    </row>
    <row r="319" spans="9:9" s="32" customFormat="1" x14ac:dyDescent="0.2">
      <c r="I319" s="33"/>
    </row>
    <row r="320" spans="9:9" s="32" customFormat="1" x14ac:dyDescent="0.2">
      <c r="I320" s="33"/>
    </row>
    <row r="321" spans="9:9" s="32" customFormat="1" x14ac:dyDescent="0.2">
      <c r="I321" s="33"/>
    </row>
    <row r="322" spans="9:9" s="32" customFormat="1" x14ac:dyDescent="0.2">
      <c r="I322" s="33"/>
    </row>
    <row r="323" spans="9:9" s="32" customFormat="1" x14ac:dyDescent="0.2">
      <c r="I323" s="33"/>
    </row>
    <row r="324" spans="9:9" s="32" customFormat="1" x14ac:dyDescent="0.2">
      <c r="I324" s="33"/>
    </row>
    <row r="325" spans="9:9" s="32" customFormat="1" x14ac:dyDescent="0.2">
      <c r="I325" s="33"/>
    </row>
    <row r="326" spans="9:9" s="32" customFormat="1" x14ac:dyDescent="0.2">
      <c r="I326" s="33"/>
    </row>
    <row r="327" spans="9:9" s="32" customFormat="1" x14ac:dyDescent="0.2">
      <c r="I327" s="33"/>
    </row>
    <row r="328" spans="9:9" s="32" customFormat="1" x14ac:dyDescent="0.2">
      <c r="I328" s="33"/>
    </row>
    <row r="329" spans="9:9" s="32" customFormat="1" x14ac:dyDescent="0.2">
      <c r="I329" s="33"/>
    </row>
    <row r="330" spans="9:9" s="32" customFormat="1" x14ac:dyDescent="0.2">
      <c r="I330" s="33"/>
    </row>
    <row r="331" spans="9:9" s="32" customFormat="1" x14ac:dyDescent="0.2">
      <c r="I331" s="33"/>
    </row>
    <row r="332" spans="9:9" s="32" customFormat="1" x14ac:dyDescent="0.2">
      <c r="I332" s="33"/>
    </row>
    <row r="333" spans="9:9" s="32" customFormat="1" x14ac:dyDescent="0.2">
      <c r="I333" s="33"/>
    </row>
    <row r="334" spans="9:9" s="32" customFormat="1" x14ac:dyDescent="0.2">
      <c r="I334" s="33"/>
    </row>
    <row r="335" spans="9:9" s="32" customFormat="1" x14ac:dyDescent="0.2">
      <c r="I335" s="33"/>
    </row>
    <row r="336" spans="9:9" s="32" customFormat="1" x14ac:dyDescent="0.2">
      <c r="I336" s="33"/>
    </row>
    <row r="337" spans="9:9" s="32" customFormat="1" x14ac:dyDescent="0.2">
      <c r="I337" s="33"/>
    </row>
    <row r="338" spans="9:9" s="32" customFormat="1" x14ac:dyDescent="0.2">
      <c r="I338" s="33"/>
    </row>
    <row r="339" spans="9:9" s="32" customFormat="1" x14ac:dyDescent="0.2">
      <c r="I339" s="33"/>
    </row>
    <row r="340" spans="9:9" s="32" customFormat="1" x14ac:dyDescent="0.2">
      <c r="I340" s="33"/>
    </row>
    <row r="341" spans="9:9" s="32" customFormat="1" x14ac:dyDescent="0.2">
      <c r="I341" s="33"/>
    </row>
    <row r="342" spans="9:9" s="32" customFormat="1" x14ac:dyDescent="0.2">
      <c r="I342" s="33"/>
    </row>
    <row r="343" spans="9:9" s="32" customFormat="1" x14ac:dyDescent="0.2">
      <c r="I343" s="33"/>
    </row>
    <row r="344" spans="9:9" s="32" customFormat="1" x14ac:dyDescent="0.2">
      <c r="I344" s="33"/>
    </row>
    <row r="345" spans="9:9" s="32" customFormat="1" x14ac:dyDescent="0.2">
      <c r="I345" s="33"/>
    </row>
    <row r="346" spans="9:9" s="32" customFormat="1" x14ac:dyDescent="0.2">
      <c r="I346" s="33"/>
    </row>
    <row r="347" spans="9:9" s="32" customFormat="1" x14ac:dyDescent="0.2">
      <c r="I347" s="33"/>
    </row>
    <row r="348" spans="9:9" s="32" customFormat="1" x14ac:dyDescent="0.2">
      <c r="I348" s="33"/>
    </row>
    <row r="349" spans="9:9" s="32" customFormat="1" x14ac:dyDescent="0.2">
      <c r="I349" s="33"/>
    </row>
    <row r="350" spans="9:9" s="32" customFormat="1" x14ac:dyDescent="0.2">
      <c r="I350" s="33"/>
    </row>
    <row r="351" spans="9:9" s="32" customFormat="1" x14ac:dyDescent="0.2">
      <c r="I351" s="33"/>
    </row>
    <row r="352" spans="9:9" s="32" customFormat="1" x14ac:dyDescent="0.2">
      <c r="I352" s="33"/>
    </row>
    <row r="353" spans="9:9" s="32" customFormat="1" x14ac:dyDescent="0.2">
      <c r="I353" s="33"/>
    </row>
    <row r="354" spans="9:9" s="32" customFormat="1" x14ac:dyDescent="0.2">
      <c r="I354" s="33"/>
    </row>
    <row r="355" spans="9:9" s="32" customFormat="1" x14ac:dyDescent="0.2">
      <c r="I355" s="33"/>
    </row>
    <row r="356" spans="9:9" s="32" customFormat="1" x14ac:dyDescent="0.2">
      <c r="I356" s="33"/>
    </row>
    <row r="357" spans="9:9" s="32" customFormat="1" x14ac:dyDescent="0.2">
      <c r="I357" s="33"/>
    </row>
    <row r="358" spans="9:9" s="32" customFormat="1" x14ac:dyDescent="0.2">
      <c r="I358" s="33"/>
    </row>
    <row r="359" spans="9:9" s="32" customFormat="1" x14ac:dyDescent="0.2">
      <c r="I359" s="33"/>
    </row>
    <row r="360" spans="9:9" s="32" customFormat="1" x14ac:dyDescent="0.2">
      <c r="I360" s="33"/>
    </row>
    <row r="361" spans="9:9" s="32" customFormat="1" x14ac:dyDescent="0.2">
      <c r="I361" s="33"/>
    </row>
    <row r="362" spans="9:9" s="32" customFormat="1" x14ac:dyDescent="0.2">
      <c r="I362" s="33"/>
    </row>
    <row r="363" spans="9:9" s="32" customFormat="1" x14ac:dyDescent="0.2">
      <c r="I363" s="33"/>
    </row>
    <row r="364" spans="9:9" s="32" customFormat="1" x14ac:dyDescent="0.2">
      <c r="I364" s="33"/>
    </row>
    <row r="365" spans="9:9" s="32" customFormat="1" x14ac:dyDescent="0.2">
      <c r="I365" s="33"/>
    </row>
    <row r="366" spans="9:9" s="32" customFormat="1" x14ac:dyDescent="0.2">
      <c r="I366" s="33"/>
    </row>
    <row r="367" spans="9:9" s="32" customFormat="1" x14ac:dyDescent="0.2">
      <c r="I367" s="33"/>
    </row>
    <row r="368" spans="9:9" s="32" customFormat="1" x14ac:dyDescent="0.2">
      <c r="I368" s="33"/>
    </row>
    <row r="369" spans="9:9" s="32" customFormat="1" x14ac:dyDescent="0.2">
      <c r="I369" s="33"/>
    </row>
    <row r="370" spans="9:9" s="32" customFormat="1" x14ac:dyDescent="0.2">
      <c r="I370" s="33"/>
    </row>
    <row r="371" spans="9:9" s="32" customFormat="1" x14ac:dyDescent="0.2">
      <c r="I371" s="33"/>
    </row>
    <row r="372" spans="9:9" s="32" customFormat="1" x14ac:dyDescent="0.2">
      <c r="I372" s="33"/>
    </row>
    <row r="373" spans="9:9" s="32" customFormat="1" x14ac:dyDescent="0.2">
      <c r="I373" s="33"/>
    </row>
    <row r="374" spans="9:9" s="32" customFormat="1" x14ac:dyDescent="0.2">
      <c r="I374" s="33"/>
    </row>
    <row r="375" spans="9:9" s="32" customFormat="1" x14ac:dyDescent="0.2">
      <c r="I375" s="33"/>
    </row>
    <row r="376" spans="9:9" s="32" customFormat="1" x14ac:dyDescent="0.2">
      <c r="I376" s="33"/>
    </row>
    <row r="377" spans="9:9" s="32" customFormat="1" x14ac:dyDescent="0.2">
      <c r="I377" s="33"/>
    </row>
    <row r="378" spans="9:9" s="32" customFormat="1" x14ac:dyDescent="0.2">
      <c r="I378" s="33"/>
    </row>
    <row r="379" spans="9:9" s="32" customFormat="1" x14ac:dyDescent="0.2">
      <c r="I379" s="33"/>
    </row>
    <row r="380" spans="9:9" s="32" customFormat="1" x14ac:dyDescent="0.2">
      <c r="I380" s="33"/>
    </row>
    <row r="381" spans="9:9" s="32" customFormat="1" x14ac:dyDescent="0.2">
      <c r="I381" s="33"/>
    </row>
    <row r="382" spans="9:9" s="32" customFormat="1" x14ac:dyDescent="0.2">
      <c r="I382" s="33"/>
    </row>
    <row r="383" spans="9:9" s="32" customFormat="1" x14ac:dyDescent="0.2">
      <c r="I383" s="33"/>
    </row>
    <row r="384" spans="9:9" s="32" customFormat="1" x14ac:dyDescent="0.2">
      <c r="I384" s="33"/>
    </row>
    <row r="385" spans="9:9" s="32" customFormat="1" x14ac:dyDescent="0.2">
      <c r="I385" s="33"/>
    </row>
    <row r="386" spans="9:9" s="32" customFormat="1" x14ac:dyDescent="0.2">
      <c r="I386" s="33"/>
    </row>
    <row r="387" spans="9:9" s="32" customFormat="1" x14ac:dyDescent="0.2">
      <c r="I387" s="33"/>
    </row>
    <row r="388" spans="9:9" s="32" customFormat="1" x14ac:dyDescent="0.2">
      <c r="I388" s="33"/>
    </row>
    <row r="389" spans="9:9" s="32" customFormat="1" x14ac:dyDescent="0.2">
      <c r="I389" s="33"/>
    </row>
    <row r="390" spans="9:9" s="32" customFormat="1" x14ac:dyDescent="0.2">
      <c r="I390" s="33"/>
    </row>
    <row r="391" spans="9:9" s="32" customFormat="1" x14ac:dyDescent="0.2">
      <c r="I391" s="33"/>
    </row>
    <row r="392" spans="9:9" s="32" customFormat="1" x14ac:dyDescent="0.2">
      <c r="I392" s="33"/>
    </row>
    <row r="393" spans="9:9" s="32" customFormat="1" x14ac:dyDescent="0.2">
      <c r="I393" s="33"/>
    </row>
    <row r="394" spans="9:9" s="32" customFormat="1" x14ac:dyDescent="0.2">
      <c r="I394" s="33"/>
    </row>
    <row r="395" spans="9:9" s="32" customFormat="1" x14ac:dyDescent="0.2">
      <c r="I395" s="33"/>
    </row>
    <row r="396" spans="9:9" s="32" customFormat="1" x14ac:dyDescent="0.2">
      <c r="I396" s="33"/>
    </row>
    <row r="397" spans="9:9" s="32" customFormat="1" x14ac:dyDescent="0.2">
      <c r="I397" s="33"/>
    </row>
    <row r="398" spans="9:9" s="32" customFormat="1" x14ac:dyDescent="0.2">
      <c r="I398" s="33"/>
    </row>
    <row r="399" spans="9:9" s="32" customFormat="1" x14ac:dyDescent="0.2">
      <c r="I399" s="33"/>
    </row>
    <row r="400" spans="9:9" s="32" customFormat="1" x14ac:dyDescent="0.2">
      <c r="I400" s="33"/>
    </row>
    <row r="401" spans="9:9" s="32" customFormat="1" x14ac:dyDescent="0.2">
      <c r="I401" s="33"/>
    </row>
    <row r="402" spans="9:9" s="32" customFormat="1" x14ac:dyDescent="0.2">
      <c r="I402" s="33"/>
    </row>
    <row r="403" spans="9:9" s="32" customFormat="1" x14ac:dyDescent="0.2">
      <c r="I403" s="33"/>
    </row>
    <row r="404" spans="9:9" s="32" customFormat="1" x14ac:dyDescent="0.2">
      <c r="I404" s="33"/>
    </row>
    <row r="405" spans="9:9" s="32" customFormat="1" x14ac:dyDescent="0.2">
      <c r="I405" s="33"/>
    </row>
    <row r="406" spans="9:9" s="32" customFormat="1" x14ac:dyDescent="0.2">
      <c r="I406" s="33"/>
    </row>
    <row r="407" spans="9:9" s="32" customFormat="1" x14ac:dyDescent="0.2">
      <c r="I407" s="33"/>
    </row>
    <row r="408" spans="9:9" s="32" customFormat="1" x14ac:dyDescent="0.2">
      <c r="I408" s="33"/>
    </row>
    <row r="409" spans="9:9" s="32" customFormat="1" x14ac:dyDescent="0.2">
      <c r="I409" s="33"/>
    </row>
    <row r="410" spans="9:9" s="32" customFormat="1" x14ac:dyDescent="0.2">
      <c r="I410" s="33"/>
    </row>
    <row r="411" spans="9:9" s="32" customFormat="1" x14ac:dyDescent="0.2">
      <c r="I411" s="33"/>
    </row>
    <row r="412" spans="9:9" s="32" customFormat="1" x14ac:dyDescent="0.2">
      <c r="I412" s="33"/>
    </row>
    <row r="413" spans="9:9" s="32" customFormat="1" x14ac:dyDescent="0.2">
      <c r="I413" s="33"/>
    </row>
    <row r="414" spans="9:9" s="32" customFormat="1" x14ac:dyDescent="0.2">
      <c r="I414" s="33"/>
    </row>
    <row r="415" spans="9:9" s="32" customFormat="1" x14ac:dyDescent="0.2">
      <c r="I415" s="33"/>
    </row>
    <row r="416" spans="9:9" s="32" customFormat="1" x14ac:dyDescent="0.2">
      <c r="I416" s="33"/>
    </row>
    <row r="417" spans="9:9" s="32" customFormat="1" x14ac:dyDescent="0.2">
      <c r="I417" s="33"/>
    </row>
    <row r="418" spans="9:9" s="32" customFormat="1" x14ac:dyDescent="0.2">
      <c r="I418" s="33"/>
    </row>
    <row r="419" spans="9:9" s="32" customFormat="1" x14ac:dyDescent="0.2">
      <c r="I419" s="33"/>
    </row>
    <row r="420" spans="9:9" s="32" customFormat="1" x14ac:dyDescent="0.2">
      <c r="I420" s="33"/>
    </row>
    <row r="421" spans="9:9" s="32" customFormat="1" x14ac:dyDescent="0.2">
      <c r="I421" s="33"/>
    </row>
    <row r="422" spans="9:9" s="32" customFormat="1" x14ac:dyDescent="0.2">
      <c r="I422" s="33"/>
    </row>
    <row r="423" spans="9:9" s="32" customFormat="1" x14ac:dyDescent="0.2">
      <c r="I423" s="33"/>
    </row>
    <row r="424" spans="9:9" s="32" customFormat="1" x14ac:dyDescent="0.2">
      <c r="I424" s="33"/>
    </row>
    <row r="425" spans="9:9" s="32" customFormat="1" x14ac:dyDescent="0.2">
      <c r="I425" s="33"/>
    </row>
    <row r="426" spans="9:9" s="32" customFormat="1" x14ac:dyDescent="0.2">
      <c r="I426" s="33"/>
    </row>
    <row r="427" spans="9:9" s="32" customFormat="1" x14ac:dyDescent="0.2">
      <c r="I427" s="33"/>
    </row>
    <row r="428" spans="9:9" s="32" customFormat="1" x14ac:dyDescent="0.2">
      <c r="I428" s="33"/>
    </row>
    <row r="429" spans="9:9" s="32" customFormat="1" x14ac:dyDescent="0.2">
      <c r="I429" s="33"/>
    </row>
    <row r="430" spans="9:9" s="32" customFormat="1" x14ac:dyDescent="0.2">
      <c r="I430" s="33"/>
    </row>
    <row r="431" spans="9:9" s="32" customFormat="1" x14ac:dyDescent="0.2">
      <c r="I431" s="33"/>
    </row>
    <row r="432" spans="9:9" s="32" customFormat="1" x14ac:dyDescent="0.2">
      <c r="I432" s="33"/>
    </row>
    <row r="433" spans="9:9" s="32" customFormat="1" x14ac:dyDescent="0.2">
      <c r="I433" s="33"/>
    </row>
    <row r="434" spans="9:9" s="32" customFormat="1" x14ac:dyDescent="0.2">
      <c r="I434" s="33"/>
    </row>
    <row r="435" spans="9:9" s="32" customFormat="1" x14ac:dyDescent="0.2">
      <c r="I435" s="33"/>
    </row>
    <row r="436" spans="9:9" s="32" customFormat="1" x14ac:dyDescent="0.2">
      <c r="I436" s="33"/>
    </row>
    <row r="437" spans="9:9" s="32" customFormat="1" x14ac:dyDescent="0.2">
      <c r="I437" s="33"/>
    </row>
    <row r="438" spans="9:9" s="32" customFormat="1" x14ac:dyDescent="0.2">
      <c r="I438" s="33"/>
    </row>
    <row r="439" spans="9:9" s="32" customFormat="1" x14ac:dyDescent="0.2">
      <c r="I439" s="33"/>
    </row>
    <row r="440" spans="9:9" s="32" customFormat="1" x14ac:dyDescent="0.2">
      <c r="I440" s="33"/>
    </row>
    <row r="441" spans="9:9" s="32" customFormat="1" x14ac:dyDescent="0.2">
      <c r="I441" s="33"/>
    </row>
    <row r="442" spans="9:9" s="32" customFormat="1" x14ac:dyDescent="0.2">
      <c r="I442" s="33"/>
    </row>
    <row r="443" spans="9:9" s="32" customFormat="1" x14ac:dyDescent="0.2">
      <c r="I443" s="33"/>
    </row>
    <row r="444" spans="9:9" s="32" customFormat="1" x14ac:dyDescent="0.2">
      <c r="I444" s="33"/>
    </row>
    <row r="445" spans="9:9" s="32" customFormat="1" x14ac:dyDescent="0.2">
      <c r="I445" s="33"/>
    </row>
    <row r="446" spans="9:9" s="32" customFormat="1" x14ac:dyDescent="0.2">
      <c r="I446" s="33"/>
    </row>
    <row r="447" spans="9:9" s="32" customFormat="1" x14ac:dyDescent="0.2">
      <c r="I447" s="33"/>
    </row>
    <row r="448" spans="9:9" s="32" customFormat="1" x14ac:dyDescent="0.2">
      <c r="I448" s="33"/>
    </row>
    <row r="449" spans="9:9" s="32" customFormat="1" x14ac:dyDescent="0.2">
      <c r="I449" s="33"/>
    </row>
    <row r="450" spans="9:9" s="32" customFormat="1" x14ac:dyDescent="0.2">
      <c r="I450" s="33"/>
    </row>
    <row r="451" spans="9:9" s="32" customFormat="1" x14ac:dyDescent="0.2">
      <c r="I451" s="33"/>
    </row>
    <row r="452" spans="9:9" s="32" customFormat="1" x14ac:dyDescent="0.2">
      <c r="I452" s="33"/>
    </row>
    <row r="453" spans="9:9" s="32" customFormat="1" x14ac:dyDescent="0.2">
      <c r="I453" s="33"/>
    </row>
    <row r="454" spans="9:9" s="32" customFormat="1" x14ac:dyDescent="0.2">
      <c r="I454" s="33"/>
    </row>
    <row r="455" spans="9:9" s="32" customFormat="1" x14ac:dyDescent="0.2">
      <c r="I455" s="33"/>
    </row>
    <row r="456" spans="9:9" s="32" customFormat="1" x14ac:dyDescent="0.2">
      <c r="I456" s="33"/>
    </row>
    <row r="457" spans="9:9" s="32" customFormat="1" x14ac:dyDescent="0.2">
      <c r="I457" s="33"/>
    </row>
    <row r="458" spans="9:9" s="32" customFormat="1" x14ac:dyDescent="0.2">
      <c r="I458" s="33"/>
    </row>
    <row r="459" spans="9:9" s="32" customFormat="1" x14ac:dyDescent="0.2">
      <c r="I459" s="33"/>
    </row>
    <row r="460" spans="9:9" s="32" customFormat="1" x14ac:dyDescent="0.2">
      <c r="I460" s="33"/>
    </row>
    <row r="461" spans="9:9" s="32" customFormat="1" x14ac:dyDescent="0.2">
      <c r="I461" s="33"/>
    </row>
    <row r="462" spans="9:9" s="32" customFormat="1" x14ac:dyDescent="0.2">
      <c r="I462" s="33"/>
    </row>
    <row r="463" spans="9:9" s="32" customFormat="1" x14ac:dyDescent="0.2">
      <c r="I463" s="33"/>
    </row>
    <row r="464" spans="9:9" s="32" customFormat="1" x14ac:dyDescent="0.2">
      <c r="I464" s="33"/>
    </row>
    <row r="465" spans="9:9" s="32" customFormat="1" x14ac:dyDescent="0.2">
      <c r="I465" s="33"/>
    </row>
    <row r="466" spans="9:9" s="32" customFormat="1" x14ac:dyDescent="0.2">
      <c r="I466" s="33"/>
    </row>
    <row r="467" spans="9:9" s="32" customFormat="1" x14ac:dyDescent="0.2">
      <c r="I467" s="33"/>
    </row>
    <row r="468" spans="9:9" s="32" customFormat="1" x14ac:dyDescent="0.2">
      <c r="I468" s="33"/>
    </row>
    <row r="469" spans="9:9" s="32" customFormat="1" x14ac:dyDescent="0.2">
      <c r="I469" s="33"/>
    </row>
    <row r="470" spans="9:9" s="32" customFormat="1" x14ac:dyDescent="0.2">
      <c r="I470" s="33"/>
    </row>
    <row r="471" spans="9:9" s="32" customFormat="1" x14ac:dyDescent="0.2">
      <c r="I471" s="33"/>
    </row>
    <row r="472" spans="9:9" s="32" customFormat="1" x14ac:dyDescent="0.2">
      <c r="I472" s="33"/>
    </row>
    <row r="473" spans="9:9" s="32" customFormat="1" x14ac:dyDescent="0.2">
      <c r="I473" s="33"/>
    </row>
    <row r="474" spans="9:9" s="32" customFormat="1" x14ac:dyDescent="0.2">
      <c r="I474" s="33"/>
    </row>
    <row r="475" spans="9:9" s="32" customFormat="1" x14ac:dyDescent="0.2">
      <c r="I475" s="33"/>
    </row>
    <row r="476" spans="9:9" s="32" customFormat="1" x14ac:dyDescent="0.2">
      <c r="I476" s="33"/>
    </row>
    <row r="477" spans="9:9" s="32" customFormat="1" x14ac:dyDescent="0.2">
      <c r="I477" s="33"/>
    </row>
    <row r="478" spans="9:9" s="32" customFormat="1" x14ac:dyDescent="0.2">
      <c r="I478" s="33"/>
    </row>
    <row r="479" spans="9:9" s="32" customFormat="1" x14ac:dyDescent="0.2">
      <c r="I479" s="33"/>
    </row>
    <row r="480" spans="9:9" s="32" customFormat="1" x14ac:dyDescent="0.2">
      <c r="I480" s="33"/>
    </row>
    <row r="481" spans="9:9" s="32" customFormat="1" x14ac:dyDescent="0.2">
      <c r="I481" s="33"/>
    </row>
    <row r="482" spans="9:9" s="32" customFormat="1" x14ac:dyDescent="0.2">
      <c r="I482" s="33"/>
    </row>
    <row r="483" spans="9:9" s="32" customFormat="1" x14ac:dyDescent="0.2">
      <c r="I483" s="33"/>
    </row>
    <row r="484" spans="9:9" s="32" customFormat="1" x14ac:dyDescent="0.2">
      <c r="I484" s="33"/>
    </row>
    <row r="485" spans="9:9" s="32" customFormat="1" x14ac:dyDescent="0.2">
      <c r="I485" s="33"/>
    </row>
    <row r="486" spans="9:9" s="32" customFormat="1" x14ac:dyDescent="0.2">
      <c r="I486" s="33"/>
    </row>
    <row r="487" spans="9:9" s="32" customFormat="1" x14ac:dyDescent="0.2">
      <c r="I487" s="33"/>
    </row>
    <row r="488" spans="9:9" s="32" customFormat="1" x14ac:dyDescent="0.2">
      <c r="I488" s="33"/>
    </row>
    <row r="489" spans="9:9" s="32" customFormat="1" x14ac:dyDescent="0.2">
      <c r="I489" s="33"/>
    </row>
    <row r="490" spans="9:9" s="32" customFormat="1" x14ac:dyDescent="0.2">
      <c r="I490" s="33"/>
    </row>
    <row r="491" spans="9:9" s="32" customFormat="1" x14ac:dyDescent="0.2">
      <c r="I491" s="33"/>
    </row>
    <row r="492" spans="9:9" s="32" customFormat="1" x14ac:dyDescent="0.2">
      <c r="I492" s="33"/>
    </row>
    <row r="493" spans="9:9" s="32" customFormat="1" x14ac:dyDescent="0.2">
      <c r="I493" s="33"/>
    </row>
    <row r="494" spans="9:9" s="32" customFormat="1" x14ac:dyDescent="0.2">
      <c r="I494" s="33"/>
    </row>
    <row r="495" spans="9:9" s="32" customFormat="1" x14ac:dyDescent="0.2">
      <c r="I495" s="33"/>
    </row>
    <row r="496" spans="9:9" s="32" customFormat="1" x14ac:dyDescent="0.2">
      <c r="I496" s="33"/>
    </row>
    <row r="497" spans="9:9" s="32" customFormat="1" x14ac:dyDescent="0.2">
      <c r="I497" s="33"/>
    </row>
    <row r="498" spans="9:9" s="32" customFormat="1" x14ac:dyDescent="0.2">
      <c r="I498" s="33"/>
    </row>
    <row r="499" spans="9:9" s="32" customFormat="1" x14ac:dyDescent="0.2">
      <c r="I499" s="33"/>
    </row>
    <row r="500" spans="9:9" s="32" customFormat="1" x14ac:dyDescent="0.2">
      <c r="I500" s="33"/>
    </row>
    <row r="501" spans="9:9" s="32" customFormat="1" x14ac:dyDescent="0.2">
      <c r="I501" s="33"/>
    </row>
    <row r="502" spans="9:9" s="32" customFormat="1" x14ac:dyDescent="0.2">
      <c r="I502" s="33"/>
    </row>
    <row r="503" spans="9:9" s="32" customFormat="1" x14ac:dyDescent="0.2">
      <c r="I503" s="33"/>
    </row>
    <row r="504" spans="9:9" s="32" customFormat="1" x14ac:dyDescent="0.2">
      <c r="I504" s="33"/>
    </row>
    <row r="505" spans="9:9" s="32" customFormat="1" x14ac:dyDescent="0.2">
      <c r="I505" s="33"/>
    </row>
    <row r="506" spans="9:9" s="32" customFormat="1" x14ac:dyDescent="0.2">
      <c r="I506" s="33"/>
    </row>
    <row r="507" spans="9:9" s="32" customFormat="1" x14ac:dyDescent="0.2">
      <c r="I507" s="33"/>
    </row>
    <row r="508" spans="9:9" s="32" customFormat="1" x14ac:dyDescent="0.2">
      <c r="I508" s="33"/>
    </row>
    <row r="509" spans="9:9" s="32" customFormat="1" x14ac:dyDescent="0.2">
      <c r="I509" s="33"/>
    </row>
    <row r="510" spans="9:9" s="32" customFormat="1" x14ac:dyDescent="0.2">
      <c r="I510" s="33"/>
    </row>
    <row r="511" spans="9:9" s="32" customFormat="1" x14ac:dyDescent="0.2">
      <c r="I511" s="33"/>
    </row>
    <row r="512" spans="9:9" s="32" customFormat="1" x14ac:dyDescent="0.2">
      <c r="I512" s="33"/>
    </row>
    <row r="513" spans="9:9" s="32" customFormat="1" x14ac:dyDescent="0.2">
      <c r="I513" s="33"/>
    </row>
    <row r="514" spans="9:9" s="32" customFormat="1" x14ac:dyDescent="0.2">
      <c r="I514" s="33"/>
    </row>
    <row r="515" spans="9:9" s="32" customFormat="1" x14ac:dyDescent="0.2">
      <c r="I515" s="33"/>
    </row>
    <row r="516" spans="9:9" s="32" customFormat="1" x14ac:dyDescent="0.2">
      <c r="I516" s="33"/>
    </row>
    <row r="517" spans="9:9" s="32" customFormat="1" x14ac:dyDescent="0.2">
      <c r="I517" s="33"/>
    </row>
    <row r="518" spans="9:9" s="32" customFormat="1" x14ac:dyDescent="0.2">
      <c r="I518" s="33"/>
    </row>
    <row r="519" spans="9:9" s="32" customFormat="1" x14ac:dyDescent="0.2">
      <c r="I519" s="33"/>
    </row>
    <row r="520" spans="9:9" s="32" customFormat="1" x14ac:dyDescent="0.2">
      <c r="I520" s="33"/>
    </row>
    <row r="521" spans="9:9" s="32" customFormat="1" x14ac:dyDescent="0.2">
      <c r="I521" s="33"/>
    </row>
    <row r="522" spans="9:9" s="32" customFormat="1" x14ac:dyDescent="0.2">
      <c r="I522" s="33"/>
    </row>
    <row r="523" spans="9:9" s="32" customFormat="1" x14ac:dyDescent="0.2">
      <c r="I523" s="33"/>
    </row>
    <row r="524" spans="9:9" s="32" customFormat="1" x14ac:dyDescent="0.2">
      <c r="I524" s="33"/>
    </row>
    <row r="525" spans="9:9" s="32" customFormat="1" x14ac:dyDescent="0.2">
      <c r="I525" s="33"/>
    </row>
    <row r="526" spans="9:9" s="32" customFormat="1" x14ac:dyDescent="0.2">
      <c r="I526" s="33"/>
    </row>
    <row r="527" spans="9:9" s="32" customFormat="1" x14ac:dyDescent="0.2">
      <c r="I527" s="33"/>
    </row>
    <row r="528" spans="9:9" s="32" customFormat="1" x14ac:dyDescent="0.2">
      <c r="I528" s="33"/>
    </row>
    <row r="529" spans="9:9" s="32" customFormat="1" x14ac:dyDescent="0.2">
      <c r="I529" s="33"/>
    </row>
    <row r="530" spans="9:9" s="32" customFormat="1" x14ac:dyDescent="0.2">
      <c r="I530" s="33"/>
    </row>
    <row r="531" spans="9:9" s="32" customFormat="1" x14ac:dyDescent="0.2">
      <c r="I531" s="33"/>
    </row>
    <row r="532" spans="9:9" s="32" customFormat="1" x14ac:dyDescent="0.2">
      <c r="I532" s="33"/>
    </row>
    <row r="533" spans="9:9" s="32" customFormat="1" x14ac:dyDescent="0.2">
      <c r="I533" s="33"/>
    </row>
    <row r="534" spans="9:9" s="32" customFormat="1" x14ac:dyDescent="0.2">
      <c r="I534" s="33"/>
    </row>
    <row r="535" spans="9:9" s="32" customFormat="1" x14ac:dyDescent="0.2">
      <c r="I535" s="33"/>
    </row>
    <row r="536" spans="9:9" s="32" customFormat="1" x14ac:dyDescent="0.2">
      <c r="I536" s="33"/>
    </row>
    <row r="537" spans="9:9" s="32" customFormat="1" x14ac:dyDescent="0.2">
      <c r="I537" s="33"/>
    </row>
    <row r="538" spans="9:9" s="32" customFormat="1" x14ac:dyDescent="0.2">
      <c r="I538" s="33"/>
    </row>
    <row r="539" spans="9:9" s="32" customFormat="1" x14ac:dyDescent="0.2">
      <c r="I539" s="33"/>
    </row>
    <row r="540" spans="9:9" s="32" customFormat="1" x14ac:dyDescent="0.2">
      <c r="I540" s="33"/>
    </row>
    <row r="541" spans="9:9" s="32" customFormat="1" x14ac:dyDescent="0.2">
      <c r="I541" s="33"/>
    </row>
    <row r="542" spans="9:9" s="32" customFormat="1" x14ac:dyDescent="0.2">
      <c r="I542" s="33"/>
    </row>
    <row r="543" spans="9:9" s="32" customFormat="1" x14ac:dyDescent="0.2">
      <c r="I543" s="33"/>
    </row>
    <row r="544" spans="9:9" s="32" customFormat="1" x14ac:dyDescent="0.2">
      <c r="I544" s="33"/>
    </row>
    <row r="545" spans="9:9" s="32" customFormat="1" x14ac:dyDescent="0.2">
      <c r="I545" s="33"/>
    </row>
    <row r="546" spans="9:9" s="32" customFormat="1" x14ac:dyDescent="0.2">
      <c r="I546" s="33"/>
    </row>
    <row r="547" spans="9:9" s="32" customFormat="1" x14ac:dyDescent="0.2">
      <c r="I547" s="33"/>
    </row>
    <row r="548" spans="9:9" s="32" customFormat="1" x14ac:dyDescent="0.2">
      <c r="I548" s="33"/>
    </row>
    <row r="549" spans="9:9" s="32" customFormat="1" x14ac:dyDescent="0.2">
      <c r="I549" s="33"/>
    </row>
    <row r="550" spans="9:9" s="32" customFormat="1" x14ac:dyDescent="0.2">
      <c r="I550" s="33"/>
    </row>
    <row r="551" spans="9:9" s="32" customFormat="1" x14ac:dyDescent="0.2">
      <c r="I551" s="33"/>
    </row>
    <row r="552" spans="9:9" s="32" customFormat="1" x14ac:dyDescent="0.2">
      <c r="I552" s="33"/>
    </row>
    <row r="553" spans="9:9" s="32" customFormat="1" x14ac:dyDescent="0.2">
      <c r="I553" s="33"/>
    </row>
    <row r="554" spans="9:9" s="32" customFormat="1" x14ac:dyDescent="0.2">
      <c r="I554" s="33"/>
    </row>
    <row r="555" spans="9:9" s="32" customFormat="1" x14ac:dyDescent="0.2">
      <c r="I555" s="33"/>
    </row>
    <row r="556" spans="9:9" s="32" customFormat="1" x14ac:dyDescent="0.2">
      <c r="I556" s="33"/>
    </row>
    <row r="557" spans="9:9" s="32" customFormat="1" x14ac:dyDescent="0.2">
      <c r="I557" s="33"/>
    </row>
    <row r="558" spans="9:9" s="32" customFormat="1" x14ac:dyDescent="0.2">
      <c r="I558" s="33"/>
    </row>
    <row r="559" spans="9:9" s="32" customFormat="1" x14ac:dyDescent="0.2">
      <c r="I559" s="33"/>
    </row>
    <row r="560" spans="9:9" s="32" customFormat="1" x14ac:dyDescent="0.2">
      <c r="I560" s="33"/>
    </row>
    <row r="561" spans="9:9" s="32" customFormat="1" x14ac:dyDescent="0.2">
      <c r="I561" s="33"/>
    </row>
    <row r="562" spans="9:9" s="32" customFormat="1" x14ac:dyDescent="0.2">
      <c r="I562" s="33"/>
    </row>
    <row r="563" spans="9:9" s="32" customFormat="1" x14ac:dyDescent="0.2">
      <c r="I563" s="33"/>
    </row>
    <row r="564" spans="9:9" s="32" customFormat="1" x14ac:dyDescent="0.2">
      <c r="I564" s="33"/>
    </row>
    <row r="565" spans="9:9" s="32" customFormat="1" x14ac:dyDescent="0.2">
      <c r="I565" s="33"/>
    </row>
    <row r="566" spans="9:9" s="32" customFormat="1" x14ac:dyDescent="0.2">
      <c r="I566" s="33"/>
    </row>
    <row r="567" spans="9:9" s="32" customFormat="1" x14ac:dyDescent="0.2">
      <c r="I567" s="33"/>
    </row>
    <row r="568" spans="9:9" s="32" customFormat="1" x14ac:dyDescent="0.2">
      <c r="I568" s="33"/>
    </row>
    <row r="569" spans="9:9" s="32" customFormat="1" x14ac:dyDescent="0.2">
      <c r="I569" s="33"/>
    </row>
    <row r="570" spans="9:9" s="32" customFormat="1" x14ac:dyDescent="0.2">
      <c r="I570" s="33"/>
    </row>
    <row r="571" spans="9:9" s="32" customFormat="1" x14ac:dyDescent="0.2">
      <c r="I571" s="33"/>
    </row>
    <row r="572" spans="9:9" s="32" customFormat="1" x14ac:dyDescent="0.2">
      <c r="I572" s="33"/>
    </row>
    <row r="573" spans="9:9" s="32" customFormat="1" x14ac:dyDescent="0.2">
      <c r="I573" s="33"/>
    </row>
    <row r="574" spans="9:9" s="32" customFormat="1" x14ac:dyDescent="0.2">
      <c r="I574" s="33"/>
    </row>
    <row r="575" spans="9:9" s="32" customFormat="1" x14ac:dyDescent="0.2">
      <c r="I575" s="33"/>
    </row>
    <row r="576" spans="9:9" s="32" customFormat="1" x14ac:dyDescent="0.2">
      <c r="I576" s="33"/>
    </row>
    <row r="577" spans="9:9" s="32" customFormat="1" x14ac:dyDescent="0.2">
      <c r="I577" s="33"/>
    </row>
    <row r="578" spans="9:9" s="32" customFormat="1" x14ac:dyDescent="0.2">
      <c r="I578" s="33"/>
    </row>
    <row r="579" spans="9:9" s="32" customFormat="1" x14ac:dyDescent="0.2">
      <c r="I579" s="33"/>
    </row>
    <row r="580" spans="9:9" s="32" customFormat="1" x14ac:dyDescent="0.2">
      <c r="I580" s="33"/>
    </row>
    <row r="581" spans="9:9" s="32" customFormat="1" x14ac:dyDescent="0.2">
      <c r="I581" s="33"/>
    </row>
    <row r="582" spans="9:9" s="32" customFormat="1" x14ac:dyDescent="0.2">
      <c r="I582" s="33"/>
    </row>
    <row r="583" spans="9:9" s="32" customFormat="1" x14ac:dyDescent="0.2">
      <c r="I583" s="33"/>
    </row>
    <row r="584" spans="9:9" s="32" customFormat="1" x14ac:dyDescent="0.2">
      <c r="I584" s="33"/>
    </row>
    <row r="585" spans="9:9" s="32" customFormat="1" x14ac:dyDescent="0.2">
      <c r="I585" s="33"/>
    </row>
    <row r="586" spans="9:9" s="32" customFormat="1" x14ac:dyDescent="0.2">
      <c r="I586" s="33"/>
    </row>
    <row r="587" spans="9:9" s="32" customFormat="1" x14ac:dyDescent="0.2">
      <c r="I587" s="33"/>
    </row>
    <row r="588" spans="9:9" s="32" customFormat="1" x14ac:dyDescent="0.2">
      <c r="I588" s="33"/>
    </row>
    <row r="589" spans="9:9" s="32" customFormat="1" x14ac:dyDescent="0.2">
      <c r="I589" s="33"/>
    </row>
    <row r="590" spans="9:9" s="32" customFormat="1" x14ac:dyDescent="0.2">
      <c r="I590" s="33"/>
    </row>
    <row r="591" spans="9:9" s="32" customFormat="1" x14ac:dyDescent="0.2">
      <c r="I591" s="33"/>
    </row>
    <row r="592" spans="9:9" s="32" customFormat="1" x14ac:dyDescent="0.2">
      <c r="I592" s="33"/>
    </row>
    <row r="593" spans="9:9" s="32" customFormat="1" x14ac:dyDescent="0.2">
      <c r="I593" s="33"/>
    </row>
    <row r="594" spans="9:9" s="32" customFormat="1" x14ac:dyDescent="0.2">
      <c r="I594" s="33"/>
    </row>
    <row r="595" spans="9:9" s="32" customFormat="1" x14ac:dyDescent="0.2">
      <c r="I595" s="33"/>
    </row>
    <row r="596" spans="9:9" s="32" customFormat="1" x14ac:dyDescent="0.2">
      <c r="I596" s="33"/>
    </row>
    <row r="597" spans="9:9" s="32" customFormat="1" x14ac:dyDescent="0.2">
      <c r="I597" s="33"/>
    </row>
    <row r="598" spans="9:9" s="32" customFormat="1" x14ac:dyDescent="0.2">
      <c r="I598" s="33"/>
    </row>
    <row r="599" spans="9:9" s="32" customFormat="1" x14ac:dyDescent="0.2">
      <c r="I599" s="33"/>
    </row>
    <row r="600" spans="9:9" s="32" customFormat="1" x14ac:dyDescent="0.2">
      <c r="I600" s="33"/>
    </row>
    <row r="601" spans="9:9" s="32" customFormat="1" x14ac:dyDescent="0.2">
      <c r="I601" s="33"/>
    </row>
    <row r="602" spans="9:9" s="32" customFormat="1" x14ac:dyDescent="0.2">
      <c r="I602" s="33"/>
    </row>
    <row r="603" spans="9:9" s="32" customFormat="1" x14ac:dyDescent="0.2">
      <c r="I603" s="33"/>
    </row>
    <row r="604" spans="9:9" s="32" customFormat="1" x14ac:dyDescent="0.2">
      <c r="I604" s="33"/>
    </row>
    <row r="605" spans="9:9" s="32" customFormat="1" x14ac:dyDescent="0.2">
      <c r="I605" s="33"/>
    </row>
    <row r="606" spans="9:9" s="32" customFormat="1" x14ac:dyDescent="0.2">
      <c r="I606" s="33"/>
    </row>
    <row r="607" spans="9:9" s="32" customFormat="1" x14ac:dyDescent="0.2">
      <c r="I607" s="33"/>
    </row>
    <row r="608" spans="9:9" s="32" customFormat="1" x14ac:dyDescent="0.2">
      <c r="I608" s="33"/>
    </row>
    <row r="609" spans="9:9" s="32" customFormat="1" x14ac:dyDescent="0.2">
      <c r="I609" s="33"/>
    </row>
    <row r="610" spans="9:9" s="32" customFormat="1" x14ac:dyDescent="0.2">
      <c r="I610" s="33"/>
    </row>
    <row r="611" spans="9:9" s="32" customFormat="1" x14ac:dyDescent="0.2">
      <c r="I611" s="33"/>
    </row>
    <row r="612" spans="9:9" s="32" customFormat="1" x14ac:dyDescent="0.2">
      <c r="I612" s="33"/>
    </row>
    <row r="613" spans="9:9" s="32" customFormat="1" x14ac:dyDescent="0.2">
      <c r="I613" s="33"/>
    </row>
    <row r="614" spans="9:9" s="32" customFormat="1" x14ac:dyDescent="0.2">
      <c r="I614" s="33"/>
    </row>
    <row r="615" spans="9:9" s="32" customFormat="1" x14ac:dyDescent="0.2">
      <c r="I615" s="33"/>
    </row>
    <row r="616" spans="9:9" s="32" customFormat="1" x14ac:dyDescent="0.2">
      <c r="I616" s="33"/>
    </row>
    <row r="617" spans="9:9" s="32" customFormat="1" x14ac:dyDescent="0.2">
      <c r="I617" s="33"/>
    </row>
    <row r="618" spans="9:9" s="32" customFormat="1" x14ac:dyDescent="0.2">
      <c r="I618" s="33"/>
    </row>
    <row r="619" spans="9:9" s="32" customFormat="1" x14ac:dyDescent="0.2">
      <c r="I619" s="33"/>
    </row>
    <row r="620" spans="9:9" s="32" customFormat="1" x14ac:dyDescent="0.2">
      <c r="I620" s="33"/>
    </row>
    <row r="621" spans="9:9" s="32" customFormat="1" x14ac:dyDescent="0.2">
      <c r="I621" s="33"/>
    </row>
    <row r="622" spans="9:9" s="32" customFormat="1" x14ac:dyDescent="0.2">
      <c r="I622" s="33"/>
    </row>
    <row r="623" spans="9:9" s="32" customFormat="1" x14ac:dyDescent="0.2">
      <c r="I623" s="33"/>
    </row>
    <row r="624" spans="9:9" s="32" customFormat="1" x14ac:dyDescent="0.2">
      <c r="I624" s="33"/>
    </row>
    <row r="625" spans="9:9" s="32" customFormat="1" x14ac:dyDescent="0.2">
      <c r="I625" s="33"/>
    </row>
    <row r="626" spans="9:9" s="32" customFormat="1" x14ac:dyDescent="0.2">
      <c r="I626" s="33"/>
    </row>
    <row r="627" spans="9:9" s="32" customFormat="1" x14ac:dyDescent="0.2">
      <c r="I627" s="33"/>
    </row>
    <row r="628" spans="9:9" s="32" customFormat="1" x14ac:dyDescent="0.2">
      <c r="I628" s="33"/>
    </row>
    <row r="629" spans="9:9" s="32" customFormat="1" x14ac:dyDescent="0.2">
      <c r="I629" s="33"/>
    </row>
    <row r="630" spans="9:9" s="32" customFormat="1" x14ac:dyDescent="0.2">
      <c r="I630" s="33"/>
    </row>
    <row r="631" spans="9:9" s="32" customFormat="1" x14ac:dyDescent="0.2">
      <c r="I631" s="33"/>
    </row>
    <row r="632" spans="9:9" s="32" customFormat="1" x14ac:dyDescent="0.2">
      <c r="I632" s="33"/>
    </row>
    <row r="633" spans="9:9" s="32" customFormat="1" x14ac:dyDescent="0.2">
      <c r="I633" s="33"/>
    </row>
    <row r="634" spans="9:9" s="32" customFormat="1" x14ac:dyDescent="0.2">
      <c r="I634" s="33"/>
    </row>
    <row r="635" spans="9:9" s="32" customFormat="1" x14ac:dyDescent="0.2">
      <c r="I635" s="33"/>
    </row>
    <row r="636" spans="9:9" s="32" customFormat="1" x14ac:dyDescent="0.2">
      <c r="I636" s="33"/>
    </row>
    <row r="637" spans="9:9" s="32" customFormat="1" x14ac:dyDescent="0.2">
      <c r="I637" s="33"/>
    </row>
    <row r="638" spans="9:9" s="32" customFormat="1" x14ac:dyDescent="0.2">
      <c r="I638" s="33"/>
    </row>
    <row r="639" spans="9:9" s="32" customFormat="1" x14ac:dyDescent="0.2">
      <c r="I639" s="33"/>
    </row>
    <row r="640" spans="9:9" s="32" customFormat="1" x14ac:dyDescent="0.2">
      <c r="I640" s="33"/>
    </row>
    <row r="641" spans="9:9" s="32" customFormat="1" x14ac:dyDescent="0.2">
      <c r="I641" s="33"/>
    </row>
    <row r="642" spans="9:9" s="32" customFormat="1" x14ac:dyDescent="0.2">
      <c r="I642" s="33"/>
    </row>
    <row r="643" spans="9:9" s="32" customFormat="1" x14ac:dyDescent="0.2">
      <c r="I643" s="33"/>
    </row>
    <row r="644" spans="9:9" s="32" customFormat="1" x14ac:dyDescent="0.2">
      <c r="I644" s="33"/>
    </row>
    <row r="645" spans="9:9" s="32" customFormat="1" x14ac:dyDescent="0.2">
      <c r="I645" s="33"/>
    </row>
    <row r="646" spans="9:9" s="32" customFormat="1" x14ac:dyDescent="0.2">
      <c r="I646" s="33"/>
    </row>
    <row r="647" spans="9:9" s="32" customFormat="1" x14ac:dyDescent="0.2">
      <c r="I647" s="33"/>
    </row>
    <row r="648" spans="9:9" s="32" customFormat="1" x14ac:dyDescent="0.2">
      <c r="I648" s="33"/>
    </row>
    <row r="649" spans="9:9" s="32" customFormat="1" x14ac:dyDescent="0.2">
      <c r="I649" s="33"/>
    </row>
    <row r="650" spans="9:9" s="32" customFormat="1" x14ac:dyDescent="0.2">
      <c r="I650" s="33"/>
    </row>
    <row r="651" spans="9:9" s="32" customFormat="1" x14ac:dyDescent="0.2">
      <c r="I651" s="33"/>
    </row>
    <row r="652" spans="9:9" s="32" customFormat="1" x14ac:dyDescent="0.2">
      <c r="I652" s="33"/>
    </row>
    <row r="653" spans="9:9" s="32" customFormat="1" x14ac:dyDescent="0.2">
      <c r="I653" s="33"/>
    </row>
    <row r="654" spans="9:9" s="32" customFormat="1" x14ac:dyDescent="0.2">
      <c r="I654" s="33"/>
    </row>
    <row r="655" spans="9:9" s="32" customFormat="1" x14ac:dyDescent="0.2">
      <c r="I655" s="33"/>
    </row>
    <row r="656" spans="9:9" s="32" customFormat="1" x14ac:dyDescent="0.2">
      <c r="I656" s="33"/>
    </row>
    <row r="657" spans="9:9" s="32" customFormat="1" x14ac:dyDescent="0.2">
      <c r="I657" s="33"/>
    </row>
    <row r="658" spans="9:9" s="32" customFormat="1" x14ac:dyDescent="0.2">
      <c r="I658" s="33"/>
    </row>
    <row r="659" spans="9:9" s="32" customFormat="1" x14ac:dyDescent="0.2">
      <c r="I659" s="33"/>
    </row>
    <row r="660" spans="9:9" s="32" customFormat="1" x14ac:dyDescent="0.2">
      <c r="I660" s="33"/>
    </row>
    <row r="661" spans="9:9" s="32" customFormat="1" x14ac:dyDescent="0.2">
      <c r="I661" s="33"/>
    </row>
    <row r="662" spans="9:9" s="32" customFormat="1" x14ac:dyDescent="0.2">
      <c r="I662" s="33"/>
    </row>
    <row r="663" spans="9:9" s="32" customFormat="1" x14ac:dyDescent="0.2">
      <c r="I663" s="33"/>
    </row>
    <row r="664" spans="9:9" s="32" customFormat="1" x14ac:dyDescent="0.2">
      <c r="I664" s="33"/>
    </row>
    <row r="665" spans="9:9" s="32" customFormat="1" x14ac:dyDescent="0.2">
      <c r="I665" s="33"/>
    </row>
    <row r="666" spans="9:9" s="32" customFormat="1" x14ac:dyDescent="0.2">
      <c r="I666" s="33"/>
    </row>
    <row r="667" spans="9:9" s="32" customFormat="1" x14ac:dyDescent="0.2">
      <c r="I667" s="33"/>
    </row>
    <row r="668" spans="9:9" s="32" customFormat="1" x14ac:dyDescent="0.2">
      <c r="I668" s="33"/>
    </row>
    <row r="669" spans="9:9" s="32" customFormat="1" x14ac:dyDescent="0.2">
      <c r="I669" s="33"/>
    </row>
    <row r="670" spans="9:9" s="32" customFormat="1" x14ac:dyDescent="0.2">
      <c r="I670" s="33"/>
    </row>
    <row r="671" spans="9:9" s="32" customFormat="1" x14ac:dyDescent="0.2">
      <c r="I671" s="33"/>
    </row>
    <row r="672" spans="9:9" s="32" customFormat="1" x14ac:dyDescent="0.2">
      <c r="I672" s="33"/>
    </row>
    <row r="673" spans="9:9" s="32" customFormat="1" x14ac:dyDescent="0.2">
      <c r="I673" s="33"/>
    </row>
    <row r="674" spans="9:9" s="32" customFormat="1" x14ac:dyDescent="0.2">
      <c r="I674" s="33"/>
    </row>
    <row r="675" spans="9:9" s="32" customFormat="1" x14ac:dyDescent="0.2">
      <c r="I675" s="33"/>
    </row>
    <row r="676" spans="9:9" s="32" customFormat="1" x14ac:dyDescent="0.2">
      <c r="I676" s="33"/>
    </row>
    <row r="677" spans="9:9" s="32" customFormat="1" x14ac:dyDescent="0.2">
      <c r="I677" s="33"/>
    </row>
    <row r="678" spans="9:9" s="32" customFormat="1" x14ac:dyDescent="0.2">
      <c r="I678" s="33"/>
    </row>
    <row r="679" spans="9:9" s="32" customFormat="1" x14ac:dyDescent="0.2">
      <c r="I679" s="33"/>
    </row>
    <row r="680" spans="9:9" s="32" customFormat="1" x14ac:dyDescent="0.2">
      <c r="I680" s="33"/>
    </row>
    <row r="681" spans="9:9" s="32" customFormat="1" x14ac:dyDescent="0.2">
      <c r="I681" s="33"/>
    </row>
    <row r="682" spans="9:9" s="32" customFormat="1" x14ac:dyDescent="0.2">
      <c r="I682" s="33"/>
    </row>
    <row r="683" spans="9:9" s="32" customFormat="1" x14ac:dyDescent="0.2">
      <c r="I683" s="33"/>
    </row>
    <row r="684" spans="9:9" s="32" customFormat="1" x14ac:dyDescent="0.2">
      <c r="I684" s="33"/>
    </row>
    <row r="685" spans="9:9" s="32" customFormat="1" x14ac:dyDescent="0.2">
      <c r="I685" s="33"/>
    </row>
    <row r="686" spans="9:9" s="32" customFormat="1" x14ac:dyDescent="0.2">
      <c r="I686" s="33"/>
    </row>
    <row r="687" spans="9:9" s="32" customFormat="1" x14ac:dyDescent="0.2">
      <c r="I687" s="33"/>
    </row>
    <row r="688" spans="9:9" s="32" customFormat="1" x14ac:dyDescent="0.2">
      <c r="I688" s="33"/>
    </row>
    <row r="689" spans="9:9" s="32" customFormat="1" x14ac:dyDescent="0.2">
      <c r="I689" s="33"/>
    </row>
    <row r="690" spans="9:9" s="32" customFormat="1" x14ac:dyDescent="0.2">
      <c r="I690" s="33"/>
    </row>
    <row r="691" spans="9:9" s="32" customFormat="1" x14ac:dyDescent="0.2">
      <c r="I691" s="33"/>
    </row>
    <row r="692" spans="9:9" s="32" customFormat="1" x14ac:dyDescent="0.2">
      <c r="I692" s="33"/>
    </row>
    <row r="693" spans="9:9" s="32" customFormat="1" x14ac:dyDescent="0.2">
      <c r="I693" s="33"/>
    </row>
    <row r="694" spans="9:9" s="32" customFormat="1" x14ac:dyDescent="0.2">
      <c r="I694" s="33"/>
    </row>
    <row r="695" spans="9:9" s="32" customFormat="1" x14ac:dyDescent="0.2">
      <c r="I695" s="33"/>
    </row>
    <row r="696" spans="9:9" s="32" customFormat="1" x14ac:dyDescent="0.2">
      <c r="I696" s="33"/>
    </row>
    <row r="697" spans="9:9" s="32" customFormat="1" x14ac:dyDescent="0.2">
      <c r="I697" s="33"/>
    </row>
    <row r="698" spans="9:9" s="32" customFormat="1" x14ac:dyDescent="0.2">
      <c r="I698" s="33"/>
    </row>
    <row r="699" spans="9:9" s="32" customFormat="1" x14ac:dyDescent="0.2">
      <c r="I699" s="33"/>
    </row>
    <row r="700" spans="9:9" s="32" customFormat="1" x14ac:dyDescent="0.2">
      <c r="I700" s="33"/>
    </row>
    <row r="701" spans="9:9" s="32" customFormat="1" x14ac:dyDescent="0.2">
      <c r="I701" s="33"/>
    </row>
    <row r="702" spans="9:9" s="32" customFormat="1" x14ac:dyDescent="0.2">
      <c r="I702" s="33"/>
    </row>
    <row r="703" spans="9:9" s="32" customFormat="1" x14ac:dyDescent="0.2">
      <c r="I703" s="33"/>
    </row>
    <row r="704" spans="9:9" s="32" customFormat="1" x14ac:dyDescent="0.2">
      <c r="I704" s="33"/>
    </row>
    <row r="705" spans="9:9" s="32" customFormat="1" x14ac:dyDescent="0.2">
      <c r="I705" s="33"/>
    </row>
    <row r="706" spans="9:9" s="32" customFormat="1" x14ac:dyDescent="0.2">
      <c r="I706" s="33"/>
    </row>
    <row r="707" spans="9:9" s="32" customFormat="1" x14ac:dyDescent="0.2">
      <c r="I707" s="33"/>
    </row>
    <row r="708" spans="9:9" s="32" customFormat="1" x14ac:dyDescent="0.2">
      <c r="I708" s="33"/>
    </row>
    <row r="709" spans="9:9" s="32" customFormat="1" x14ac:dyDescent="0.2">
      <c r="I709" s="33"/>
    </row>
    <row r="710" spans="9:9" s="32" customFormat="1" x14ac:dyDescent="0.2">
      <c r="I710" s="33"/>
    </row>
    <row r="711" spans="9:9" s="32" customFormat="1" x14ac:dyDescent="0.2">
      <c r="I711" s="33"/>
    </row>
    <row r="712" spans="9:9" s="32" customFormat="1" x14ac:dyDescent="0.2">
      <c r="I712" s="33"/>
    </row>
    <row r="713" spans="9:9" s="32" customFormat="1" x14ac:dyDescent="0.2">
      <c r="I713" s="33"/>
    </row>
    <row r="714" spans="9:9" s="32" customFormat="1" x14ac:dyDescent="0.2">
      <c r="I714" s="33"/>
    </row>
    <row r="715" spans="9:9" s="32" customFormat="1" x14ac:dyDescent="0.2">
      <c r="I715" s="33"/>
    </row>
    <row r="716" spans="9:9" s="32" customFormat="1" x14ac:dyDescent="0.2">
      <c r="I716" s="33"/>
    </row>
    <row r="717" spans="9:9" s="32" customFormat="1" x14ac:dyDescent="0.2">
      <c r="I717" s="33"/>
    </row>
    <row r="718" spans="9:9" s="32" customFormat="1" x14ac:dyDescent="0.2">
      <c r="I718" s="33"/>
    </row>
    <row r="719" spans="9:9" s="32" customFormat="1" x14ac:dyDescent="0.2">
      <c r="I719" s="33"/>
    </row>
    <row r="720" spans="9:9" s="32" customFormat="1" x14ac:dyDescent="0.2">
      <c r="I720" s="33"/>
    </row>
    <row r="721" spans="9:9" s="32" customFormat="1" x14ac:dyDescent="0.2">
      <c r="I721" s="33"/>
    </row>
    <row r="722" spans="9:9" s="32" customFormat="1" x14ac:dyDescent="0.2">
      <c r="I722" s="33"/>
    </row>
    <row r="723" spans="9:9" s="32" customFormat="1" x14ac:dyDescent="0.2">
      <c r="I723" s="33"/>
    </row>
    <row r="724" spans="9:9" s="32" customFormat="1" x14ac:dyDescent="0.2">
      <c r="I724" s="33"/>
    </row>
    <row r="725" spans="9:9" s="32" customFormat="1" x14ac:dyDescent="0.2">
      <c r="I725" s="33"/>
    </row>
    <row r="726" spans="9:9" s="32" customFormat="1" x14ac:dyDescent="0.2">
      <c r="I726" s="33"/>
    </row>
    <row r="727" spans="9:9" s="32" customFormat="1" x14ac:dyDescent="0.2">
      <c r="I727" s="33"/>
    </row>
    <row r="728" spans="9:9" s="32" customFormat="1" x14ac:dyDescent="0.2">
      <c r="I728" s="33"/>
    </row>
    <row r="729" spans="9:9" s="32" customFormat="1" x14ac:dyDescent="0.2">
      <c r="I729" s="33"/>
    </row>
    <row r="730" spans="9:9" s="32" customFormat="1" x14ac:dyDescent="0.2">
      <c r="I730" s="33"/>
    </row>
    <row r="731" spans="9:9" s="32" customFormat="1" x14ac:dyDescent="0.2">
      <c r="I731" s="33"/>
    </row>
    <row r="732" spans="9:9" s="32" customFormat="1" x14ac:dyDescent="0.2">
      <c r="I732" s="33"/>
    </row>
    <row r="733" spans="9:9" s="32" customFormat="1" x14ac:dyDescent="0.2">
      <c r="I733" s="33"/>
    </row>
    <row r="734" spans="9:9" s="32" customFormat="1" x14ac:dyDescent="0.2">
      <c r="I734" s="33"/>
    </row>
    <row r="735" spans="9:9" s="32" customFormat="1" x14ac:dyDescent="0.2">
      <c r="I735" s="33"/>
    </row>
    <row r="736" spans="9:9" s="32" customFormat="1" x14ac:dyDescent="0.2">
      <c r="I736" s="33"/>
    </row>
    <row r="737" spans="9:9" s="32" customFormat="1" x14ac:dyDescent="0.2">
      <c r="I737" s="33"/>
    </row>
    <row r="738" spans="9:9" s="32" customFormat="1" x14ac:dyDescent="0.2">
      <c r="I738" s="33"/>
    </row>
    <row r="739" spans="9:9" s="32" customFormat="1" x14ac:dyDescent="0.2">
      <c r="I739" s="33"/>
    </row>
    <row r="740" spans="9:9" s="32" customFormat="1" x14ac:dyDescent="0.2">
      <c r="I740" s="33"/>
    </row>
    <row r="741" spans="9:9" s="32" customFormat="1" x14ac:dyDescent="0.2">
      <c r="I741" s="33"/>
    </row>
    <row r="742" spans="9:9" s="32" customFormat="1" x14ac:dyDescent="0.2">
      <c r="I742" s="33"/>
    </row>
    <row r="743" spans="9:9" s="32" customFormat="1" x14ac:dyDescent="0.2">
      <c r="I743" s="33"/>
    </row>
    <row r="744" spans="9:9" s="32" customFormat="1" x14ac:dyDescent="0.2">
      <c r="I744" s="33"/>
    </row>
    <row r="745" spans="9:9" s="32" customFormat="1" x14ac:dyDescent="0.2">
      <c r="I745" s="33"/>
    </row>
    <row r="746" spans="9:9" s="32" customFormat="1" x14ac:dyDescent="0.2">
      <c r="I746" s="33"/>
    </row>
    <row r="747" spans="9:9" s="32" customFormat="1" x14ac:dyDescent="0.2">
      <c r="I747" s="33"/>
    </row>
    <row r="748" spans="9:9" s="32" customFormat="1" x14ac:dyDescent="0.2">
      <c r="I748" s="33"/>
    </row>
    <row r="749" spans="9:9" s="32" customFormat="1" x14ac:dyDescent="0.2">
      <c r="I749" s="33"/>
    </row>
    <row r="750" spans="9:9" s="32" customFormat="1" x14ac:dyDescent="0.2">
      <c r="I750" s="33"/>
    </row>
    <row r="751" spans="9:9" s="32" customFormat="1" x14ac:dyDescent="0.2">
      <c r="I751" s="33"/>
    </row>
    <row r="752" spans="9:9" s="32" customFormat="1" x14ac:dyDescent="0.2">
      <c r="I752" s="33"/>
    </row>
    <row r="753" spans="9:9" s="32" customFormat="1" x14ac:dyDescent="0.2">
      <c r="I753" s="33"/>
    </row>
    <row r="754" spans="9:9" s="32" customFormat="1" x14ac:dyDescent="0.2">
      <c r="I754" s="33"/>
    </row>
    <row r="755" spans="9:9" s="32" customFormat="1" x14ac:dyDescent="0.2">
      <c r="I755" s="33"/>
    </row>
    <row r="756" spans="9:9" s="32" customFormat="1" x14ac:dyDescent="0.2">
      <c r="I756" s="33"/>
    </row>
    <row r="757" spans="9:9" s="32" customFormat="1" x14ac:dyDescent="0.2">
      <c r="I757" s="33"/>
    </row>
    <row r="758" spans="9:9" s="32" customFormat="1" x14ac:dyDescent="0.2">
      <c r="I758" s="33"/>
    </row>
    <row r="759" spans="9:9" s="32" customFormat="1" x14ac:dyDescent="0.2">
      <c r="I759" s="33"/>
    </row>
    <row r="760" spans="9:9" s="32" customFormat="1" x14ac:dyDescent="0.2">
      <c r="I760" s="33"/>
    </row>
    <row r="761" spans="9:9" s="32" customFormat="1" x14ac:dyDescent="0.2">
      <c r="I761" s="33"/>
    </row>
    <row r="762" spans="9:9" s="32" customFormat="1" x14ac:dyDescent="0.2">
      <c r="I762" s="33"/>
    </row>
    <row r="763" spans="9:9" s="32" customFormat="1" x14ac:dyDescent="0.2">
      <c r="I763" s="33"/>
    </row>
    <row r="764" spans="9:9" s="32" customFormat="1" x14ac:dyDescent="0.2">
      <c r="I764" s="33"/>
    </row>
    <row r="765" spans="9:9" s="32" customFormat="1" x14ac:dyDescent="0.2">
      <c r="I765" s="33"/>
    </row>
    <row r="766" spans="9:9" s="32" customFormat="1" x14ac:dyDescent="0.2">
      <c r="I766" s="33"/>
    </row>
    <row r="767" spans="9:9" s="32" customFormat="1" x14ac:dyDescent="0.2">
      <c r="I767" s="33"/>
    </row>
    <row r="768" spans="9:9" s="32" customFormat="1" x14ac:dyDescent="0.2">
      <c r="I768" s="33"/>
    </row>
    <row r="769" spans="9:9" s="32" customFormat="1" x14ac:dyDescent="0.2">
      <c r="I769" s="33"/>
    </row>
    <row r="770" spans="9:9" s="32" customFormat="1" x14ac:dyDescent="0.2">
      <c r="I770" s="33"/>
    </row>
    <row r="771" spans="9:9" s="32" customFormat="1" x14ac:dyDescent="0.2">
      <c r="I771" s="33"/>
    </row>
    <row r="772" spans="9:9" s="32" customFormat="1" x14ac:dyDescent="0.2">
      <c r="I772" s="33"/>
    </row>
    <row r="773" spans="9:9" s="32" customFormat="1" x14ac:dyDescent="0.2">
      <c r="I773" s="33"/>
    </row>
    <row r="774" spans="9:9" s="32" customFormat="1" x14ac:dyDescent="0.2">
      <c r="I774" s="33"/>
    </row>
    <row r="775" spans="9:9" s="32" customFormat="1" x14ac:dyDescent="0.2">
      <c r="I775" s="33"/>
    </row>
    <row r="776" spans="9:9" s="32" customFormat="1" x14ac:dyDescent="0.2">
      <c r="I776" s="33"/>
    </row>
    <row r="777" spans="9:9" s="32" customFormat="1" x14ac:dyDescent="0.2">
      <c r="I777" s="33"/>
    </row>
    <row r="778" spans="9:9" s="32" customFormat="1" x14ac:dyDescent="0.2">
      <c r="I778" s="33"/>
    </row>
    <row r="779" spans="9:9" s="32" customFormat="1" x14ac:dyDescent="0.2">
      <c r="I779" s="33"/>
    </row>
    <row r="780" spans="9:9" s="32" customFormat="1" x14ac:dyDescent="0.2">
      <c r="I780" s="33"/>
    </row>
    <row r="781" spans="9:9" s="32" customFormat="1" x14ac:dyDescent="0.2">
      <c r="I781" s="33"/>
    </row>
    <row r="782" spans="9:9" s="32" customFormat="1" x14ac:dyDescent="0.2">
      <c r="I782" s="33"/>
    </row>
    <row r="783" spans="9:9" s="32" customFormat="1" x14ac:dyDescent="0.2">
      <c r="I783" s="33"/>
    </row>
    <row r="784" spans="9:9" s="32" customFormat="1" x14ac:dyDescent="0.2">
      <c r="I784" s="33"/>
    </row>
    <row r="785" spans="9:9" s="32" customFormat="1" x14ac:dyDescent="0.2">
      <c r="I785" s="33"/>
    </row>
    <row r="786" spans="9:9" s="32" customFormat="1" x14ac:dyDescent="0.2">
      <c r="I786" s="33"/>
    </row>
    <row r="787" spans="9:9" s="32" customFormat="1" x14ac:dyDescent="0.2">
      <c r="I787" s="33"/>
    </row>
    <row r="788" spans="9:9" s="32" customFormat="1" x14ac:dyDescent="0.2">
      <c r="I788" s="33"/>
    </row>
    <row r="789" spans="9:9" s="32" customFormat="1" x14ac:dyDescent="0.2">
      <c r="I789" s="33"/>
    </row>
    <row r="790" spans="9:9" s="32" customFormat="1" x14ac:dyDescent="0.2">
      <c r="I790" s="33"/>
    </row>
    <row r="791" spans="9:9" s="32" customFormat="1" x14ac:dyDescent="0.2">
      <c r="I791" s="33"/>
    </row>
    <row r="792" spans="9:9" s="32" customFormat="1" x14ac:dyDescent="0.2">
      <c r="I792" s="33"/>
    </row>
    <row r="793" spans="9:9" s="32" customFormat="1" x14ac:dyDescent="0.2">
      <c r="I793" s="33"/>
    </row>
    <row r="794" spans="9:9" s="32" customFormat="1" x14ac:dyDescent="0.2">
      <c r="I794" s="33"/>
    </row>
    <row r="795" spans="9:9" s="32" customFormat="1" x14ac:dyDescent="0.2">
      <c r="I795" s="33"/>
    </row>
    <row r="796" spans="9:9" s="32" customFormat="1" x14ac:dyDescent="0.2">
      <c r="I796" s="33"/>
    </row>
    <row r="797" spans="9:9" s="32" customFormat="1" x14ac:dyDescent="0.2">
      <c r="I797" s="33"/>
    </row>
    <row r="798" spans="9:9" s="32" customFormat="1" x14ac:dyDescent="0.2">
      <c r="I798" s="33"/>
    </row>
    <row r="799" spans="9:9" s="32" customFormat="1" x14ac:dyDescent="0.2">
      <c r="I799" s="33"/>
    </row>
    <row r="800" spans="9:9" s="32" customFormat="1" x14ac:dyDescent="0.2">
      <c r="I800" s="33"/>
    </row>
    <row r="801" spans="9:9" s="32" customFormat="1" x14ac:dyDescent="0.2">
      <c r="I801" s="33"/>
    </row>
    <row r="802" spans="9:9" s="32" customFormat="1" x14ac:dyDescent="0.2">
      <c r="I802" s="33"/>
    </row>
    <row r="803" spans="9:9" s="32" customFormat="1" x14ac:dyDescent="0.2">
      <c r="I803" s="33"/>
    </row>
    <row r="804" spans="9:9" s="32" customFormat="1" x14ac:dyDescent="0.2">
      <c r="I804" s="33"/>
    </row>
    <row r="805" spans="9:9" s="32" customFormat="1" x14ac:dyDescent="0.2">
      <c r="I805" s="33"/>
    </row>
    <row r="806" spans="9:9" s="32" customFormat="1" x14ac:dyDescent="0.2">
      <c r="I806" s="33"/>
    </row>
    <row r="807" spans="9:9" s="32" customFormat="1" x14ac:dyDescent="0.2">
      <c r="I807" s="33"/>
    </row>
    <row r="808" spans="9:9" s="32" customFormat="1" x14ac:dyDescent="0.2">
      <c r="I808" s="33"/>
    </row>
    <row r="809" spans="9:9" s="32" customFormat="1" x14ac:dyDescent="0.2">
      <c r="I809" s="33"/>
    </row>
    <row r="810" spans="9:9" s="32" customFormat="1" x14ac:dyDescent="0.2">
      <c r="I810" s="33"/>
    </row>
    <row r="811" spans="9:9" s="32" customFormat="1" x14ac:dyDescent="0.2">
      <c r="I811" s="33"/>
    </row>
    <row r="812" spans="9:9" s="32" customFormat="1" x14ac:dyDescent="0.2">
      <c r="I812" s="33"/>
    </row>
    <row r="813" spans="9:9" s="32" customFormat="1" x14ac:dyDescent="0.2">
      <c r="I813" s="33"/>
    </row>
    <row r="814" spans="9:9" s="32" customFormat="1" x14ac:dyDescent="0.2">
      <c r="I814" s="33"/>
    </row>
    <row r="815" spans="9:9" s="32" customFormat="1" x14ac:dyDescent="0.2">
      <c r="I815" s="33"/>
    </row>
    <row r="816" spans="9:9" s="32" customFormat="1" x14ac:dyDescent="0.2">
      <c r="I816" s="33"/>
    </row>
    <row r="817" spans="9:9" s="32" customFormat="1" x14ac:dyDescent="0.2">
      <c r="I817" s="33"/>
    </row>
    <row r="818" spans="9:9" s="32" customFormat="1" x14ac:dyDescent="0.2">
      <c r="I818" s="33"/>
    </row>
    <row r="819" spans="9:9" s="32" customFormat="1" x14ac:dyDescent="0.2">
      <c r="I819" s="33"/>
    </row>
    <row r="820" spans="9:9" s="32" customFormat="1" x14ac:dyDescent="0.2">
      <c r="I820" s="33"/>
    </row>
    <row r="821" spans="9:9" s="32" customFormat="1" x14ac:dyDescent="0.2">
      <c r="I821" s="33"/>
    </row>
    <row r="822" spans="9:9" s="32" customFormat="1" x14ac:dyDescent="0.2">
      <c r="I822" s="33"/>
    </row>
    <row r="823" spans="9:9" s="32" customFormat="1" x14ac:dyDescent="0.2">
      <c r="I823" s="33"/>
    </row>
    <row r="824" spans="9:9" s="32" customFormat="1" x14ac:dyDescent="0.2">
      <c r="I824" s="33"/>
    </row>
    <row r="825" spans="9:9" s="32" customFormat="1" x14ac:dyDescent="0.2">
      <c r="I825" s="33"/>
    </row>
    <row r="826" spans="9:9" s="32" customFormat="1" x14ac:dyDescent="0.2">
      <c r="I826" s="33"/>
    </row>
    <row r="827" spans="9:9" s="32" customFormat="1" x14ac:dyDescent="0.2">
      <c r="I827" s="33"/>
    </row>
    <row r="828" spans="9:9" s="32" customFormat="1" x14ac:dyDescent="0.2">
      <c r="I828" s="33"/>
    </row>
    <row r="829" spans="9:9" s="32" customFormat="1" x14ac:dyDescent="0.2">
      <c r="I829" s="33"/>
    </row>
    <row r="830" spans="9:9" s="32" customFormat="1" x14ac:dyDescent="0.2">
      <c r="I830" s="33"/>
    </row>
    <row r="831" spans="9:9" s="32" customFormat="1" x14ac:dyDescent="0.2">
      <c r="I831" s="33"/>
    </row>
    <row r="832" spans="9:9" s="32" customFormat="1" x14ac:dyDescent="0.2">
      <c r="I832" s="33"/>
    </row>
    <row r="833" spans="9:9" s="32" customFormat="1" x14ac:dyDescent="0.2">
      <c r="I833" s="33"/>
    </row>
    <row r="834" spans="9:9" s="32" customFormat="1" x14ac:dyDescent="0.2">
      <c r="I834" s="33"/>
    </row>
    <row r="835" spans="9:9" s="32" customFormat="1" x14ac:dyDescent="0.2">
      <c r="I835" s="33"/>
    </row>
    <row r="836" spans="9:9" s="32" customFormat="1" x14ac:dyDescent="0.2">
      <c r="I836" s="33"/>
    </row>
    <row r="837" spans="9:9" s="32" customFormat="1" x14ac:dyDescent="0.2">
      <c r="I837" s="33"/>
    </row>
    <row r="838" spans="9:9" s="32" customFormat="1" x14ac:dyDescent="0.2">
      <c r="I838" s="33"/>
    </row>
    <row r="839" spans="9:9" s="32" customFormat="1" x14ac:dyDescent="0.2">
      <c r="I839" s="33"/>
    </row>
    <row r="840" spans="9:9" s="32" customFormat="1" x14ac:dyDescent="0.2">
      <c r="I840" s="33"/>
    </row>
    <row r="841" spans="9:9" s="32" customFormat="1" x14ac:dyDescent="0.2">
      <c r="I841" s="33"/>
    </row>
    <row r="842" spans="9:9" s="32" customFormat="1" x14ac:dyDescent="0.2">
      <c r="I842" s="33"/>
    </row>
    <row r="843" spans="9:9" s="32" customFormat="1" x14ac:dyDescent="0.2">
      <c r="I843" s="33"/>
    </row>
    <row r="844" spans="9:9" s="32" customFormat="1" x14ac:dyDescent="0.2">
      <c r="I844" s="33"/>
    </row>
    <row r="845" spans="9:9" s="32" customFormat="1" x14ac:dyDescent="0.2">
      <c r="I845" s="33"/>
    </row>
    <row r="846" spans="9:9" s="32" customFormat="1" x14ac:dyDescent="0.2">
      <c r="I846" s="33"/>
    </row>
    <row r="847" spans="9:9" s="32" customFormat="1" x14ac:dyDescent="0.2">
      <c r="I847" s="33"/>
    </row>
    <row r="848" spans="9:9" s="32" customFormat="1" x14ac:dyDescent="0.2">
      <c r="I848" s="33"/>
    </row>
    <row r="849" spans="9:9" s="32" customFormat="1" x14ac:dyDescent="0.2">
      <c r="I849" s="33"/>
    </row>
    <row r="850" spans="9:9" s="32" customFormat="1" x14ac:dyDescent="0.2">
      <c r="I850" s="33"/>
    </row>
    <row r="851" spans="9:9" s="32" customFormat="1" x14ac:dyDescent="0.2">
      <c r="I851" s="33"/>
    </row>
    <row r="852" spans="9:9" s="32" customFormat="1" x14ac:dyDescent="0.2">
      <c r="I852" s="33"/>
    </row>
    <row r="853" spans="9:9" s="32" customFormat="1" x14ac:dyDescent="0.2">
      <c r="I853" s="33"/>
    </row>
    <row r="854" spans="9:9" s="32" customFormat="1" x14ac:dyDescent="0.2">
      <c r="I854" s="33"/>
    </row>
    <row r="855" spans="9:9" s="32" customFormat="1" x14ac:dyDescent="0.2">
      <c r="I855" s="33"/>
    </row>
    <row r="856" spans="9:9" s="32" customFormat="1" x14ac:dyDescent="0.2">
      <c r="I856" s="33"/>
    </row>
    <row r="857" spans="9:9" s="32" customFormat="1" x14ac:dyDescent="0.2">
      <c r="I857" s="33"/>
    </row>
    <row r="858" spans="9:9" s="32" customFormat="1" x14ac:dyDescent="0.2">
      <c r="I858" s="33"/>
    </row>
    <row r="859" spans="9:9" s="32" customFormat="1" x14ac:dyDescent="0.2">
      <c r="I859" s="33"/>
    </row>
    <row r="860" spans="9:9" s="32" customFormat="1" x14ac:dyDescent="0.2">
      <c r="I860" s="33"/>
    </row>
    <row r="861" spans="9:9" s="32" customFormat="1" x14ac:dyDescent="0.2">
      <c r="I861" s="33"/>
    </row>
    <row r="862" spans="9:9" s="32" customFormat="1" x14ac:dyDescent="0.2">
      <c r="I862" s="33"/>
    </row>
    <row r="863" spans="9:9" s="32" customFormat="1" x14ac:dyDescent="0.2">
      <c r="I863" s="33"/>
    </row>
    <row r="864" spans="9:9" s="32" customFormat="1" x14ac:dyDescent="0.2">
      <c r="I864" s="33"/>
    </row>
    <row r="865" spans="9:9" s="32" customFormat="1" x14ac:dyDescent="0.2">
      <c r="I865" s="33"/>
    </row>
    <row r="866" spans="9:9" s="32" customFormat="1" x14ac:dyDescent="0.2">
      <c r="I866" s="33"/>
    </row>
    <row r="867" spans="9:9" s="32" customFormat="1" x14ac:dyDescent="0.2">
      <c r="I867" s="33"/>
    </row>
    <row r="868" spans="9:9" s="32" customFormat="1" x14ac:dyDescent="0.2">
      <c r="I868" s="33"/>
    </row>
    <row r="869" spans="9:9" s="32" customFormat="1" x14ac:dyDescent="0.2">
      <c r="I869" s="33"/>
    </row>
    <row r="870" spans="9:9" s="32" customFormat="1" x14ac:dyDescent="0.2">
      <c r="I870" s="33"/>
    </row>
    <row r="871" spans="9:9" s="32" customFormat="1" x14ac:dyDescent="0.2">
      <c r="I871" s="33"/>
    </row>
    <row r="872" spans="9:9" s="32" customFormat="1" x14ac:dyDescent="0.2">
      <c r="I872" s="33"/>
    </row>
    <row r="873" spans="9:9" s="32" customFormat="1" x14ac:dyDescent="0.2">
      <c r="I873" s="33"/>
    </row>
    <row r="874" spans="9:9" s="32" customFormat="1" x14ac:dyDescent="0.2">
      <c r="I874" s="33"/>
    </row>
    <row r="875" spans="9:9" s="32" customFormat="1" x14ac:dyDescent="0.2">
      <c r="I875" s="33"/>
    </row>
    <row r="876" spans="9:9" s="32" customFormat="1" x14ac:dyDescent="0.2">
      <c r="I876" s="33"/>
    </row>
    <row r="877" spans="9:9" s="32" customFormat="1" x14ac:dyDescent="0.2">
      <c r="I877" s="33"/>
    </row>
    <row r="878" spans="9:9" s="32" customFormat="1" x14ac:dyDescent="0.2">
      <c r="I878" s="33"/>
    </row>
    <row r="879" spans="9:9" s="32" customFormat="1" x14ac:dyDescent="0.2">
      <c r="I879" s="33"/>
    </row>
    <row r="880" spans="9:9" s="32" customFormat="1" x14ac:dyDescent="0.2">
      <c r="I880" s="33"/>
    </row>
    <row r="881" spans="9:9" s="32" customFormat="1" x14ac:dyDescent="0.2">
      <c r="I881" s="33"/>
    </row>
    <row r="882" spans="9:9" s="32" customFormat="1" x14ac:dyDescent="0.2">
      <c r="I882" s="33"/>
    </row>
    <row r="883" spans="9:9" s="32" customFormat="1" x14ac:dyDescent="0.2">
      <c r="I883" s="33"/>
    </row>
    <row r="884" spans="9:9" s="32" customFormat="1" x14ac:dyDescent="0.2">
      <c r="I884" s="33"/>
    </row>
    <row r="885" spans="9:9" s="32" customFormat="1" x14ac:dyDescent="0.2">
      <c r="I885" s="33"/>
    </row>
    <row r="886" spans="9:9" s="32" customFormat="1" x14ac:dyDescent="0.2">
      <c r="I886" s="33"/>
    </row>
    <row r="887" spans="9:9" s="32" customFormat="1" x14ac:dyDescent="0.2">
      <c r="I887" s="33"/>
    </row>
    <row r="888" spans="9:9" s="32" customFormat="1" x14ac:dyDescent="0.2">
      <c r="I888" s="33"/>
    </row>
    <row r="889" spans="9:9" s="32" customFormat="1" x14ac:dyDescent="0.2">
      <c r="I889" s="33"/>
    </row>
    <row r="890" spans="9:9" s="32" customFormat="1" x14ac:dyDescent="0.2">
      <c r="I890" s="33"/>
    </row>
    <row r="891" spans="9:9" s="32" customFormat="1" x14ac:dyDescent="0.2">
      <c r="I891" s="33"/>
    </row>
    <row r="892" spans="9:9" s="32" customFormat="1" x14ac:dyDescent="0.2">
      <c r="I892" s="33"/>
    </row>
    <row r="893" spans="9:9" s="32" customFormat="1" x14ac:dyDescent="0.2">
      <c r="I893" s="33"/>
    </row>
    <row r="894" spans="9:9" s="32" customFormat="1" x14ac:dyDescent="0.2">
      <c r="I894" s="33"/>
    </row>
    <row r="895" spans="9:9" s="32" customFormat="1" x14ac:dyDescent="0.2">
      <c r="I895" s="33"/>
    </row>
    <row r="896" spans="9:9" s="32" customFormat="1" x14ac:dyDescent="0.2">
      <c r="I896" s="33"/>
    </row>
    <row r="897" spans="9:9" s="32" customFormat="1" x14ac:dyDescent="0.2">
      <c r="I897" s="33"/>
    </row>
    <row r="898" spans="9:9" s="32" customFormat="1" x14ac:dyDescent="0.2">
      <c r="I898" s="33"/>
    </row>
    <row r="899" spans="9:9" s="32" customFormat="1" x14ac:dyDescent="0.2">
      <c r="I899" s="33"/>
    </row>
    <row r="900" spans="9:9" s="32" customFormat="1" x14ac:dyDescent="0.2">
      <c r="I900" s="33"/>
    </row>
    <row r="901" spans="9:9" s="32" customFormat="1" x14ac:dyDescent="0.2">
      <c r="I901" s="33"/>
    </row>
    <row r="902" spans="9:9" s="32" customFormat="1" x14ac:dyDescent="0.2">
      <c r="I902" s="33"/>
    </row>
    <row r="903" spans="9:9" s="32" customFormat="1" x14ac:dyDescent="0.2">
      <c r="I903" s="33"/>
    </row>
    <row r="904" spans="9:9" s="32" customFormat="1" x14ac:dyDescent="0.2">
      <c r="I904" s="33"/>
    </row>
    <row r="905" spans="9:9" s="32" customFormat="1" x14ac:dyDescent="0.2">
      <c r="I905" s="33"/>
    </row>
    <row r="906" spans="9:9" s="32" customFormat="1" x14ac:dyDescent="0.2">
      <c r="I906" s="33"/>
    </row>
    <row r="907" spans="9:9" s="32" customFormat="1" x14ac:dyDescent="0.2">
      <c r="I907" s="33"/>
    </row>
    <row r="908" spans="9:9" s="32" customFormat="1" x14ac:dyDescent="0.2">
      <c r="I908" s="33"/>
    </row>
    <row r="909" spans="9:9" s="32" customFormat="1" x14ac:dyDescent="0.2">
      <c r="I909" s="33"/>
    </row>
    <row r="910" spans="9:9" s="32" customFormat="1" x14ac:dyDescent="0.2">
      <c r="I910" s="33"/>
    </row>
    <row r="911" spans="9:9" s="32" customFormat="1" x14ac:dyDescent="0.2">
      <c r="I911" s="33"/>
    </row>
    <row r="912" spans="9:9" s="32" customFormat="1" x14ac:dyDescent="0.2">
      <c r="I912" s="33"/>
    </row>
    <row r="913" spans="9:9" s="32" customFormat="1" x14ac:dyDescent="0.2">
      <c r="I913" s="33"/>
    </row>
    <row r="914" spans="9:9" s="32" customFormat="1" x14ac:dyDescent="0.2">
      <c r="I914" s="33"/>
    </row>
    <row r="915" spans="9:9" s="32" customFormat="1" x14ac:dyDescent="0.2">
      <c r="I915" s="33"/>
    </row>
    <row r="916" spans="9:9" s="32" customFormat="1" x14ac:dyDescent="0.2">
      <c r="I916" s="33"/>
    </row>
    <row r="917" spans="9:9" s="32" customFormat="1" x14ac:dyDescent="0.2">
      <c r="I917" s="33"/>
    </row>
    <row r="918" spans="9:9" s="32" customFormat="1" x14ac:dyDescent="0.2">
      <c r="I918" s="33"/>
    </row>
    <row r="919" spans="9:9" s="32" customFormat="1" x14ac:dyDescent="0.2">
      <c r="I919" s="33"/>
    </row>
    <row r="920" spans="9:9" s="32" customFormat="1" x14ac:dyDescent="0.2">
      <c r="I920" s="33"/>
    </row>
    <row r="921" spans="9:9" s="32" customFormat="1" x14ac:dyDescent="0.2">
      <c r="I921" s="33"/>
    </row>
    <row r="922" spans="9:9" s="32" customFormat="1" x14ac:dyDescent="0.2">
      <c r="I922" s="33"/>
    </row>
    <row r="923" spans="9:9" s="32" customFormat="1" x14ac:dyDescent="0.2">
      <c r="I923" s="33"/>
    </row>
    <row r="924" spans="9:9" s="32" customFormat="1" x14ac:dyDescent="0.2">
      <c r="I924" s="33"/>
    </row>
    <row r="925" spans="9:9" s="32" customFormat="1" x14ac:dyDescent="0.2">
      <c r="I925" s="33"/>
    </row>
    <row r="926" spans="9:9" s="32" customFormat="1" x14ac:dyDescent="0.2">
      <c r="I926" s="33"/>
    </row>
    <row r="927" spans="9:9" s="32" customFormat="1" x14ac:dyDescent="0.2">
      <c r="I927" s="33"/>
    </row>
    <row r="928" spans="9:9" s="32" customFormat="1" x14ac:dyDescent="0.2">
      <c r="I928" s="33"/>
    </row>
    <row r="929" spans="9:9" s="32" customFormat="1" x14ac:dyDescent="0.2">
      <c r="I929" s="33"/>
    </row>
    <row r="930" spans="9:9" s="32" customFormat="1" x14ac:dyDescent="0.2">
      <c r="I930" s="33"/>
    </row>
    <row r="931" spans="9:9" s="32" customFormat="1" x14ac:dyDescent="0.2">
      <c r="I931" s="33"/>
    </row>
    <row r="932" spans="9:9" s="32" customFormat="1" x14ac:dyDescent="0.2">
      <c r="I932" s="33"/>
    </row>
    <row r="933" spans="9:9" s="32" customFormat="1" x14ac:dyDescent="0.2">
      <c r="I933" s="33"/>
    </row>
    <row r="934" spans="9:9" s="32" customFormat="1" x14ac:dyDescent="0.2">
      <c r="I934" s="33"/>
    </row>
    <row r="935" spans="9:9" s="32" customFormat="1" x14ac:dyDescent="0.2">
      <c r="I935" s="33"/>
    </row>
    <row r="936" spans="9:9" s="32" customFormat="1" x14ac:dyDescent="0.2">
      <c r="I936" s="33"/>
    </row>
    <row r="937" spans="9:9" s="32" customFormat="1" x14ac:dyDescent="0.2">
      <c r="I937" s="33"/>
    </row>
    <row r="938" spans="9:9" s="32" customFormat="1" x14ac:dyDescent="0.2">
      <c r="I938" s="33"/>
    </row>
    <row r="939" spans="9:9" s="32" customFormat="1" x14ac:dyDescent="0.2">
      <c r="I939" s="33"/>
    </row>
    <row r="940" spans="9:9" s="32" customFormat="1" x14ac:dyDescent="0.2">
      <c r="I940" s="33"/>
    </row>
    <row r="941" spans="9:9" s="32" customFormat="1" x14ac:dyDescent="0.2">
      <c r="I941" s="33"/>
    </row>
    <row r="942" spans="9:9" s="32" customFormat="1" x14ac:dyDescent="0.2">
      <c r="I942" s="33"/>
    </row>
    <row r="943" spans="9:9" s="32" customFormat="1" x14ac:dyDescent="0.2">
      <c r="I943" s="33"/>
    </row>
    <row r="944" spans="9:9" s="32" customFormat="1" x14ac:dyDescent="0.2">
      <c r="I944" s="33"/>
    </row>
    <row r="945" spans="9:9" s="32" customFormat="1" x14ac:dyDescent="0.2">
      <c r="I945" s="33"/>
    </row>
    <row r="946" spans="9:9" s="32" customFormat="1" x14ac:dyDescent="0.2">
      <c r="I946" s="33"/>
    </row>
    <row r="947" spans="9:9" s="32" customFormat="1" x14ac:dyDescent="0.2">
      <c r="I947" s="33"/>
    </row>
    <row r="948" spans="9:9" s="32" customFormat="1" x14ac:dyDescent="0.2">
      <c r="I948" s="33"/>
    </row>
    <row r="949" spans="9:9" s="32" customFormat="1" x14ac:dyDescent="0.2">
      <c r="I949" s="33"/>
    </row>
    <row r="950" spans="9:9" s="32" customFormat="1" x14ac:dyDescent="0.2">
      <c r="I950" s="33"/>
    </row>
    <row r="951" spans="9:9" s="32" customFormat="1" x14ac:dyDescent="0.2">
      <c r="I951" s="33"/>
    </row>
    <row r="952" spans="9:9" s="32" customFormat="1" x14ac:dyDescent="0.2">
      <c r="I952" s="33"/>
    </row>
    <row r="953" spans="9:9" s="32" customFormat="1" x14ac:dyDescent="0.2">
      <c r="I953" s="33"/>
    </row>
    <row r="954" spans="9:9" s="32" customFormat="1" x14ac:dyDescent="0.2">
      <c r="I954" s="33"/>
    </row>
    <row r="955" spans="9:9" s="32" customFormat="1" x14ac:dyDescent="0.2">
      <c r="I955" s="33"/>
    </row>
    <row r="956" spans="9:9" s="32" customFormat="1" x14ac:dyDescent="0.2">
      <c r="I956" s="33"/>
    </row>
    <row r="957" spans="9:9" s="32" customFormat="1" x14ac:dyDescent="0.2">
      <c r="I957" s="33"/>
    </row>
    <row r="958" spans="9:9" s="32" customFormat="1" x14ac:dyDescent="0.2">
      <c r="I958" s="33"/>
    </row>
    <row r="959" spans="9:9" s="32" customFormat="1" x14ac:dyDescent="0.2">
      <c r="I959" s="33"/>
    </row>
    <row r="960" spans="9:9" s="32" customFormat="1" x14ac:dyDescent="0.2">
      <c r="I960" s="33"/>
    </row>
    <row r="961" spans="9:9" s="32" customFormat="1" x14ac:dyDescent="0.2">
      <c r="I961" s="33"/>
    </row>
    <row r="962" spans="9:9" s="32" customFormat="1" x14ac:dyDescent="0.2">
      <c r="I962" s="33"/>
    </row>
    <row r="963" spans="9:9" s="32" customFormat="1" x14ac:dyDescent="0.2">
      <c r="I963" s="33"/>
    </row>
    <row r="964" spans="9:9" s="32" customFormat="1" x14ac:dyDescent="0.2">
      <c r="I964" s="33"/>
    </row>
    <row r="965" spans="9:9" s="32" customFormat="1" x14ac:dyDescent="0.2">
      <c r="I965" s="33"/>
    </row>
    <row r="966" spans="9:9" s="32" customFormat="1" x14ac:dyDescent="0.2">
      <c r="I966" s="33"/>
    </row>
    <row r="967" spans="9:9" s="32" customFormat="1" x14ac:dyDescent="0.2">
      <c r="I967" s="33"/>
    </row>
    <row r="968" spans="9:9" s="32" customFormat="1" x14ac:dyDescent="0.2">
      <c r="I968" s="33"/>
    </row>
    <row r="969" spans="9:9" s="32" customFormat="1" x14ac:dyDescent="0.2">
      <c r="I969" s="33"/>
    </row>
    <row r="970" spans="9:9" s="32" customFormat="1" x14ac:dyDescent="0.2">
      <c r="I970" s="33"/>
    </row>
    <row r="971" spans="9:9" s="32" customFormat="1" x14ac:dyDescent="0.2">
      <c r="I971" s="33"/>
    </row>
    <row r="972" spans="9:9" s="32" customFormat="1" x14ac:dyDescent="0.2">
      <c r="I972" s="33"/>
    </row>
    <row r="973" spans="9:9" s="32" customFormat="1" x14ac:dyDescent="0.2">
      <c r="I973" s="33"/>
    </row>
    <row r="974" spans="9:9" s="32" customFormat="1" x14ac:dyDescent="0.2">
      <c r="I974" s="33"/>
    </row>
    <row r="975" spans="9:9" s="32" customFormat="1" x14ac:dyDescent="0.2">
      <c r="I975" s="33"/>
    </row>
    <row r="976" spans="9:9" s="32" customFormat="1" x14ac:dyDescent="0.2">
      <c r="I976" s="33"/>
    </row>
    <row r="977" spans="9:9" s="32" customFormat="1" x14ac:dyDescent="0.2">
      <c r="I977" s="33"/>
    </row>
    <row r="978" spans="9:9" s="32" customFormat="1" x14ac:dyDescent="0.2">
      <c r="I978" s="33"/>
    </row>
    <row r="979" spans="9:9" s="32" customFormat="1" x14ac:dyDescent="0.2">
      <c r="I979" s="33"/>
    </row>
    <row r="980" spans="9:9" s="32" customFormat="1" x14ac:dyDescent="0.2">
      <c r="I980" s="33"/>
    </row>
    <row r="981" spans="9:9" s="32" customFormat="1" x14ac:dyDescent="0.2">
      <c r="I981" s="33"/>
    </row>
    <row r="982" spans="9:9" s="32" customFormat="1" x14ac:dyDescent="0.2">
      <c r="I982" s="33"/>
    </row>
    <row r="983" spans="9:9" s="32" customFormat="1" x14ac:dyDescent="0.2">
      <c r="I983" s="33"/>
    </row>
    <row r="984" spans="9:9" s="32" customFormat="1" x14ac:dyDescent="0.2">
      <c r="I984" s="33"/>
    </row>
    <row r="985" spans="9:9" s="32" customFormat="1" x14ac:dyDescent="0.2">
      <c r="I985" s="33"/>
    </row>
    <row r="986" spans="9:9" s="32" customFormat="1" x14ac:dyDescent="0.2">
      <c r="I986" s="33"/>
    </row>
    <row r="987" spans="9:9" s="32" customFormat="1" x14ac:dyDescent="0.2">
      <c r="I987" s="33"/>
    </row>
    <row r="988" spans="9:9" s="32" customFormat="1" x14ac:dyDescent="0.2">
      <c r="I988" s="33"/>
    </row>
    <row r="989" spans="9:9" s="32" customFormat="1" x14ac:dyDescent="0.2">
      <c r="I989" s="33"/>
    </row>
    <row r="990" spans="9:9" s="32" customFormat="1" x14ac:dyDescent="0.2">
      <c r="I990" s="33"/>
    </row>
    <row r="991" spans="9:9" s="32" customFormat="1" x14ac:dyDescent="0.2">
      <c r="I991" s="33"/>
    </row>
    <row r="992" spans="9:9" s="32" customFormat="1" x14ac:dyDescent="0.2">
      <c r="I992" s="33"/>
    </row>
    <row r="993" spans="9:9" s="32" customFormat="1" x14ac:dyDescent="0.2">
      <c r="I993" s="33"/>
    </row>
    <row r="994" spans="9:9" s="32" customFormat="1" x14ac:dyDescent="0.2">
      <c r="I994" s="33"/>
    </row>
    <row r="995" spans="9:9" s="32" customFormat="1" x14ac:dyDescent="0.2">
      <c r="I995" s="33"/>
    </row>
    <row r="996" spans="9:9" s="32" customFormat="1" x14ac:dyDescent="0.2">
      <c r="I996" s="33"/>
    </row>
    <row r="997" spans="9:9" s="32" customFormat="1" x14ac:dyDescent="0.2">
      <c r="I997" s="33"/>
    </row>
    <row r="998" spans="9:9" s="32" customFormat="1" x14ac:dyDescent="0.2">
      <c r="I998" s="33"/>
    </row>
    <row r="999" spans="9:9" s="32" customFormat="1" x14ac:dyDescent="0.2">
      <c r="I999" s="33"/>
    </row>
    <row r="1000" spans="9:9" s="32" customFormat="1" x14ac:dyDescent="0.2">
      <c r="I1000" s="33"/>
    </row>
    <row r="1001" spans="9:9" s="32" customFormat="1" x14ac:dyDescent="0.2">
      <c r="I1001" s="33"/>
    </row>
    <row r="1002" spans="9:9" s="32" customFormat="1" x14ac:dyDescent="0.2">
      <c r="I1002" s="33"/>
    </row>
    <row r="1003" spans="9:9" s="32" customFormat="1" x14ac:dyDescent="0.2">
      <c r="I1003" s="33"/>
    </row>
    <row r="1004" spans="9:9" s="32" customFormat="1" x14ac:dyDescent="0.2">
      <c r="I1004" s="33"/>
    </row>
    <row r="1005" spans="9:9" s="32" customFormat="1" x14ac:dyDescent="0.2">
      <c r="I1005" s="33"/>
    </row>
    <row r="1006" spans="9:9" s="32" customFormat="1" x14ac:dyDescent="0.2">
      <c r="I1006" s="33"/>
    </row>
    <row r="1007" spans="9:9" s="32" customFormat="1" x14ac:dyDescent="0.2">
      <c r="I1007" s="33"/>
    </row>
    <row r="1008" spans="9:9" s="32" customFormat="1" x14ac:dyDescent="0.2">
      <c r="I1008" s="33"/>
    </row>
    <row r="1009" spans="9:9" s="32" customFormat="1" x14ac:dyDescent="0.2">
      <c r="I1009" s="33"/>
    </row>
    <row r="1010" spans="9:9" s="32" customFormat="1" x14ac:dyDescent="0.2">
      <c r="I1010" s="33"/>
    </row>
    <row r="1011" spans="9:9" s="32" customFormat="1" x14ac:dyDescent="0.2">
      <c r="I1011" s="33"/>
    </row>
    <row r="1012" spans="9:9" s="32" customFormat="1" x14ac:dyDescent="0.2">
      <c r="I1012" s="33"/>
    </row>
    <row r="1013" spans="9:9" s="32" customFormat="1" x14ac:dyDescent="0.2">
      <c r="I1013" s="33"/>
    </row>
    <row r="1014" spans="9:9" s="32" customFormat="1" x14ac:dyDescent="0.2">
      <c r="I1014" s="33"/>
    </row>
    <row r="1015" spans="9:9" s="32" customFormat="1" x14ac:dyDescent="0.2">
      <c r="I1015" s="33"/>
    </row>
    <row r="1016" spans="9:9" s="32" customFormat="1" x14ac:dyDescent="0.2">
      <c r="I1016" s="33"/>
    </row>
    <row r="1017" spans="9:9" s="32" customFormat="1" x14ac:dyDescent="0.2">
      <c r="I1017" s="33"/>
    </row>
    <row r="1018" spans="9:9" s="32" customFormat="1" x14ac:dyDescent="0.2">
      <c r="I1018" s="33"/>
    </row>
    <row r="1019" spans="9:9" s="32" customFormat="1" x14ac:dyDescent="0.2">
      <c r="I1019" s="33"/>
    </row>
    <row r="1020" spans="9:9" s="32" customFormat="1" x14ac:dyDescent="0.2">
      <c r="I1020" s="33"/>
    </row>
    <row r="1021" spans="9:9" s="32" customFormat="1" x14ac:dyDescent="0.2">
      <c r="I1021" s="33"/>
    </row>
    <row r="1022" spans="9:9" s="32" customFormat="1" x14ac:dyDescent="0.2">
      <c r="I1022" s="33"/>
    </row>
    <row r="1023" spans="9:9" s="32" customFormat="1" x14ac:dyDescent="0.2">
      <c r="I1023" s="33"/>
    </row>
    <row r="1024" spans="9:9" s="32" customFormat="1" x14ac:dyDescent="0.2">
      <c r="I1024" s="33"/>
    </row>
    <row r="1025" spans="9:9" s="32" customFormat="1" x14ac:dyDescent="0.2">
      <c r="I1025" s="33"/>
    </row>
    <row r="1026" spans="9:9" s="32" customFormat="1" x14ac:dyDescent="0.2">
      <c r="I1026" s="33"/>
    </row>
    <row r="1027" spans="9:9" s="32" customFormat="1" x14ac:dyDescent="0.2">
      <c r="I1027" s="33"/>
    </row>
    <row r="1028" spans="9:9" s="32" customFormat="1" x14ac:dyDescent="0.2">
      <c r="I1028" s="33"/>
    </row>
    <row r="1029" spans="9:9" s="32" customFormat="1" x14ac:dyDescent="0.2">
      <c r="I1029" s="33"/>
    </row>
    <row r="1030" spans="9:9" s="32" customFormat="1" x14ac:dyDescent="0.2">
      <c r="I1030" s="33"/>
    </row>
    <row r="1031" spans="9:9" s="32" customFormat="1" x14ac:dyDescent="0.2">
      <c r="I1031" s="33"/>
    </row>
    <row r="1032" spans="9:9" s="32" customFormat="1" x14ac:dyDescent="0.2">
      <c r="I1032" s="33"/>
    </row>
    <row r="1033" spans="9:9" s="32" customFormat="1" x14ac:dyDescent="0.2">
      <c r="I1033" s="33"/>
    </row>
    <row r="1034" spans="9:9" s="32" customFormat="1" x14ac:dyDescent="0.2">
      <c r="I1034" s="33"/>
    </row>
    <row r="1035" spans="9:9" s="32" customFormat="1" x14ac:dyDescent="0.2">
      <c r="I1035" s="33"/>
    </row>
    <row r="1036" spans="9:9" s="32" customFormat="1" x14ac:dyDescent="0.2">
      <c r="I1036" s="33"/>
    </row>
    <row r="1037" spans="9:9" s="32" customFormat="1" x14ac:dyDescent="0.2">
      <c r="I1037" s="33"/>
    </row>
    <row r="1038" spans="9:9" s="32" customFormat="1" x14ac:dyDescent="0.2">
      <c r="I1038" s="33"/>
    </row>
    <row r="1039" spans="9:9" s="32" customFormat="1" x14ac:dyDescent="0.2">
      <c r="I1039" s="33"/>
    </row>
    <row r="1040" spans="9:9" s="32" customFormat="1" x14ac:dyDescent="0.2">
      <c r="I1040" s="33"/>
    </row>
    <row r="1041" spans="9:9" s="32" customFormat="1" x14ac:dyDescent="0.2">
      <c r="I1041" s="33"/>
    </row>
    <row r="1042" spans="9:9" s="32" customFormat="1" x14ac:dyDescent="0.2">
      <c r="I1042" s="33"/>
    </row>
    <row r="1043" spans="9:9" s="32" customFormat="1" x14ac:dyDescent="0.2">
      <c r="I1043" s="33"/>
    </row>
    <row r="1044" spans="9:9" s="32" customFormat="1" x14ac:dyDescent="0.2">
      <c r="I1044" s="33"/>
    </row>
    <row r="1045" spans="9:9" s="32" customFormat="1" x14ac:dyDescent="0.2">
      <c r="I1045" s="33"/>
    </row>
    <row r="1046" spans="9:9" s="32" customFormat="1" x14ac:dyDescent="0.2">
      <c r="I1046" s="33"/>
    </row>
    <row r="1047" spans="9:9" s="32" customFormat="1" x14ac:dyDescent="0.2">
      <c r="I1047" s="33"/>
    </row>
    <row r="1048" spans="9:9" s="32" customFormat="1" x14ac:dyDescent="0.2">
      <c r="I1048" s="33"/>
    </row>
    <row r="1049" spans="9:9" s="32" customFormat="1" x14ac:dyDescent="0.2">
      <c r="I1049" s="33"/>
    </row>
    <row r="1050" spans="9:9" s="32" customFormat="1" x14ac:dyDescent="0.2">
      <c r="I1050" s="33"/>
    </row>
    <row r="1051" spans="9:9" s="32" customFormat="1" x14ac:dyDescent="0.2">
      <c r="I1051" s="33"/>
    </row>
    <row r="1052" spans="9:9" s="32" customFormat="1" x14ac:dyDescent="0.2">
      <c r="I1052" s="33"/>
    </row>
    <row r="1053" spans="9:9" s="32" customFormat="1" x14ac:dyDescent="0.2">
      <c r="I1053" s="33"/>
    </row>
    <row r="1054" spans="9:9" s="32" customFormat="1" x14ac:dyDescent="0.2">
      <c r="I1054" s="33"/>
    </row>
    <row r="1055" spans="9:9" s="32" customFormat="1" x14ac:dyDescent="0.2">
      <c r="I1055" s="33"/>
    </row>
    <row r="1056" spans="9:9" s="32" customFormat="1" x14ac:dyDescent="0.2">
      <c r="I1056" s="33"/>
    </row>
    <row r="1057" spans="9:9" s="32" customFormat="1" x14ac:dyDescent="0.2">
      <c r="I1057" s="33"/>
    </row>
    <row r="1058" spans="9:9" s="32" customFormat="1" x14ac:dyDescent="0.2">
      <c r="I1058" s="33"/>
    </row>
    <row r="1059" spans="9:9" s="32" customFormat="1" x14ac:dyDescent="0.2">
      <c r="I1059" s="33"/>
    </row>
    <row r="1060" spans="9:9" s="32" customFormat="1" x14ac:dyDescent="0.2">
      <c r="I1060" s="33"/>
    </row>
    <row r="1061" spans="9:9" s="32" customFormat="1" x14ac:dyDescent="0.2">
      <c r="I1061" s="33"/>
    </row>
    <row r="1062" spans="9:9" s="32" customFormat="1" x14ac:dyDescent="0.2">
      <c r="I1062" s="33"/>
    </row>
    <row r="1063" spans="9:9" s="32" customFormat="1" x14ac:dyDescent="0.2">
      <c r="I1063" s="33"/>
    </row>
    <row r="1064" spans="9:9" s="32" customFormat="1" x14ac:dyDescent="0.2">
      <c r="I1064" s="33"/>
    </row>
    <row r="1065" spans="9:9" s="32" customFormat="1" x14ac:dyDescent="0.2">
      <c r="I1065" s="33"/>
    </row>
    <row r="1066" spans="9:9" s="32" customFormat="1" x14ac:dyDescent="0.2">
      <c r="I1066" s="33"/>
    </row>
    <row r="1067" spans="9:9" s="32" customFormat="1" x14ac:dyDescent="0.2">
      <c r="I1067" s="33"/>
    </row>
    <row r="1068" spans="9:9" s="32" customFormat="1" x14ac:dyDescent="0.2">
      <c r="I1068" s="33"/>
    </row>
    <row r="1069" spans="9:9" s="32" customFormat="1" x14ac:dyDescent="0.2">
      <c r="I1069" s="33"/>
    </row>
    <row r="1070" spans="9:9" s="32" customFormat="1" x14ac:dyDescent="0.2">
      <c r="I1070" s="33"/>
    </row>
    <row r="1071" spans="9:9" s="32" customFormat="1" x14ac:dyDescent="0.2">
      <c r="I1071" s="33"/>
    </row>
    <row r="1072" spans="9:9" s="32" customFormat="1" x14ac:dyDescent="0.2">
      <c r="I1072" s="33"/>
    </row>
    <row r="1073" spans="9:9" s="32" customFormat="1" x14ac:dyDescent="0.2">
      <c r="I1073" s="33"/>
    </row>
    <row r="1074" spans="9:9" s="32" customFormat="1" x14ac:dyDescent="0.2">
      <c r="I1074" s="33"/>
    </row>
    <row r="1075" spans="9:9" s="32" customFormat="1" x14ac:dyDescent="0.2">
      <c r="I1075" s="33"/>
    </row>
    <row r="1076" spans="9:9" s="32" customFormat="1" x14ac:dyDescent="0.2">
      <c r="I1076" s="33"/>
    </row>
    <row r="1077" spans="9:9" s="32" customFormat="1" x14ac:dyDescent="0.2">
      <c r="I1077" s="33"/>
    </row>
    <row r="1078" spans="9:9" s="32" customFormat="1" x14ac:dyDescent="0.2">
      <c r="I1078" s="33"/>
    </row>
    <row r="1079" spans="9:9" s="32" customFormat="1" x14ac:dyDescent="0.2">
      <c r="I1079" s="33"/>
    </row>
    <row r="1080" spans="9:9" s="32" customFormat="1" x14ac:dyDescent="0.2">
      <c r="I1080" s="33"/>
    </row>
    <row r="1081" spans="9:9" s="32" customFormat="1" x14ac:dyDescent="0.2">
      <c r="I1081" s="33"/>
    </row>
    <row r="1082" spans="9:9" s="32" customFormat="1" x14ac:dyDescent="0.2">
      <c r="I1082" s="33"/>
    </row>
    <row r="1083" spans="9:9" s="32" customFormat="1" x14ac:dyDescent="0.2">
      <c r="I1083" s="33"/>
    </row>
    <row r="1084" spans="9:9" s="32" customFormat="1" x14ac:dyDescent="0.2">
      <c r="I1084" s="33"/>
    </row>
    <row r="1085" spans="9:9" s="32" customFormat="1" x14ac:dyDescent="0.2">
      <c r="I1085" s="33"/>
    </row>
    <row r="1086" spans="9:9" s="32" customFormat="1" x14ac:dyDescent="0.2">
      <c r="I1086" s="33"/>
    </row>
    <row r="1087" spans="9:9" s="32" customFormat="1" x14ac:dyDescent="0.2">
      <c r="I1087" s="33"/>
    </row>
    <row r="1088" spans="9:9" s="32" customFormat="1" x14ac:dyDescent="0.2">
      <c r="I1088" s="33"/>
    </row>
    <row r="1089" spans="9:9" s="32" customFormat="1" x14ac:dyDescent="0.2">
      <c r="I1089" s="33"/>
    </row>
    <row r="1090" spans="9:9" s="32" customFormat="1" x14ac:dyDescent="0.2">
      <c r="I1090" s="33"/>
    </row>
    <row r="1091" spans="9:9" s="32" customFormat="1" x14ac:dyDescent="0.2">
      <c r="I1091" s="33"/>
    </row>
    <row r="1092" spans="9:9" s="32" customFormat="1" x14ac:dyDescent="0.2">
      <c r="I1092" s="33"/>
    </row>
    <row r="1093" spans="9:9" s="32" customFormat="1" x14ac:dyDescent="0.2">
      <c r="I1093" s="33"/>
    </row>
    <row r="1094" spans="9:9" s="32" customFormat="1" x14ac:dyDescent="0.2">
      <c r="I1094" s="33"/>
    </row>
  </sheetData>
  <mergeCells count="2">
    <mergeCell ref="A1:I1"/>
    <mergeCell ref="A2:I2"/>
  </mergeCells>
  <printOptions horizontalCentered="1"/>
  <pageMargins left="0.55118110236220474" right="0.55118110236220474" top="0.78740157480314965" bottom="0.78740157480314965" header="0" footer="0"/>
  <pageSetup scale="61" orientation="portrait" horizontalDpi="120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8"/>
  <sheetViews>
    <sheetView workbookViewId="0">
      <selection activeCell="O8" sqref="O8"/>
    </sheetView>
  </sheetViews>
  <sheetFormatPr baseColWidth="10" defaultRowHeight="11.25" x14ac:dyDescent="0.2"/>
  <cols>
    <col min="1" max="1" width="17.7109375" style="55" customWidth="1"/>
    <col min="2" max="4" width="6.7109375" style="55" hidden="1" customWidth="1"/>
    <col min="5" max="9" width="6.7109375" style="55" customWidth="1"/>
    <col min="10" max="10" width="6.7109375" style="89" customWidth="1"/>
    <col min="11" max="13" width="6.7109375" style="55" customWidth="1"/>
    <col min="14" max="14" width="7" style="54" customWidth="1"/>
    <col min="15" max="16384" width="11.42578125" style="55"/>
  </cols>
  <sheetData>
    <row r="1" spans="1:14" x14ac:dyDescent="0.2">
      <c r="A1" s="300" t="s">
        <v>25</v>
      </c>
      <c r="B1" s="300"/>
      <c r="C1" s="301"/>
      <c r="D1" s="301"/>
      <c r="E1" s="301"/>
      <c r="F1" s="302"/>
      <c r="G1" s="302"/>
      <c r="H1" s="302"/>
      <c r="I1" s="302"/>
      <c r="J1" s="54"/>
      <c r="K1" s="54"/>
      <c r="L1" s="54"/>
      <c r="M1" s="54"/>
    </row>
    <row r="2" spans="1:14" ht="12.75" x14ac:dyDescent="0.2">
      <c r="A2" s="303" t="s">
        <v>26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54"/>
    </row>
    <row r="3" spans="1:14" ht="12.75" customHeight="1" x14ac:dyDescent="0.2">
      <c r="A3" s="305" t="s">
        <v>27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</row>
    <row r="4" spans="1:14" s="60" customFormat="1" x14ac:dyDescent="0.2">
      <c r="A4" s="56" t="s">
        <v>28</v>
      </c>
      <c r="B4" s="57">
        <v>2000</v>
      </c>
      <c r="C4" s="57">
        <v>2001</v>
      </c>
      <c r="D4" s="57">
        <v>2002</v>
      </c>
      <c r="E4" s="57">
        <v>2003</v>
      </c>
      <c r="F4" s="57">
        <v>2004</v>
      </c>
      <c r="G4" s="57">
        <v>2005</v>
      </c>
      <c r="H4" s="57">
        <v>2006</v>
      </c>
      <c r="I4" s="57">
        <v>2007</v>
      </c>
      <c r="J4" s="57">
        <v>2008</v>
      </c>
      <c r="K4" s="57">
        <v>2009</v>
      </c>
      <c r="L4" s="57">
        <v>2010</v>
      </c>
      <c r="M4" s="58">
        <v>2011</v>
      </c>
      <c r="N4" s="59" t="s">
        <v>29</v>
      </c>
    </row>
    <row r="5" spans="1:14" s="65" customFormat="1" x14ac:dyDescent="0.2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3"/>
      <c r="N5" s="64"/>
    </row>
    <row r="6" spans="1:14" ht="12" customHeight="1" x14ac:dyDescent="0.2">
      <c r="A6" s="66" t="s">
        <v>5</v>
      </c>
      <c r="B6" s="67"/>
      <c r="C6" s="67"/>
      <c r="D6" s="67"/>
      <c r="E6" s="67"/>
      <c r="F6" s="67"/>
      <c r="G6" s="67"/>
      <c r="H6" s="67"/>
      <c r="I6" s="67"/>
      <c r="J6" s="67"/>
      <c r="K6" s="68"/>
      <c r="L6" s="69"/>
      <c r="M6" s="70"/>
      <c r="N6" s="71"/>
    </row>
    <row r="7" spans="1:14" x14ac:dyDescent="0.2">
      <c r="A7" s="72" t="s">
        <v>30</v>
      </c>
      <c r="B7" s="27">
        <f t="shared" ref="B7:L8" si="0">+B10+B13+B16+B19+B22+B25+B28+B31+B34</f>
        <v>5356</v>
      </c>
      <c r="C7" s="27">
        <f t="shared" si="0"/>
        <v>7067</v>
      </c>
      <c r="D7" s="73">
        <f t="shared" si="0"/>
        <v>8868</v>
      </c>
      <c r="E7" s="73">
        <f t="shared" si="0"/>
        <v>9639</v>
      </c>
      <c r="F7" s="73">
        <f t="shared" si="0"/>
        <v>10499</v>
      </c>
      <c r="G7" s="73">
        <f t="shared" si="0"/>
        <v>11058</v>
      </c>
      <c r="H7" s="73">
        <f t="shared" si="0"/>
        <v>11956</v>
      </c>
      <c r="I7" s="73">
        <f t="shared" si="0"/>
        <v>13481</v>
      </c>
      <c r="J7" s="73">
        <f t="shared" si="0"/>
        <v>13309</v>
      </c>
      <c r="K7" s="73">
        <f t="shared" si="0"/>
        <v>12934</v>
      </c>
      <c r="L7" s="73">
        <f t="shared" si="0"/>
        <v>13673</v>
      </c>
      <c r="M7" s="73">
        <v>15077</v>
      </c>
      <c r="N7" s="40">
        <v>16747</v>
      </c>
    </row>
    <row r="8" spans="1:14" x14ac:dyDescent="0.2">
      <c r="A8" s="72" t="s">
        <v>31</v>
      </c>
      <c r="B8" s="27">
        <f t="shared" si="0"/>
        <v>681</v>
      </c>
      <c r="C8" s="27">
        <f t="shared" si="0"/>
        <v>796</v>
      </c>
      <c r="D8" s="73">
        <f t="shared" si="0"/>
        <v>766</v>
      </c>
      <c r="E8" s="73">
        <f t="shared" si="0"/>
        <v>898</v>
      </c>
      <c r="F8" s="73">
        <f t="shared" si="0"/>
        <v>819</v>
      </c>
      <c r="G8" s="73">
        <f t="shared" si="0"/>
        <v>753</v>
      </c>
      <c r="H8" s="73">
        <f t="shared" si="0"/>
        <v>1465</v>
      </c>
      <c r="I8" s="73">
        <f t="shared" si="0"/>
        <v>1073</v>
      </c>
      <c r="J8" s="73">
        <f t="shared" si="0"/>
        <v>1248</v>
      </c>
      <c r="K8" s="73">
        <f t="shared" si="0"/>
        <v>973</v>
      </c>
      <c r="L8" s="73">
        <f t="shared" si="0"/>
        <v>1294</v>
      </c>
      <c r="M8" s="73">
        <v>1335</v>
      </c>
      <c r="N8" s="40">
        <v>1557</v>
      </c>
    </row>
    <row r="9" spans="1:14" x14ac:dyDescent="0.2">
      <c r="A9" s="74" t="s">
        <v>13</v>
      </c>
      <c r="B9" s="27"/>
      <c r="C9" s="27"/>
      <c r="D9" s="73"/>
      <c r="E9" s="73"/>
      <c r="F9" s="73"/>
      <c r="G9" s="73"/>
      <c r="H9" s="73"/>
      <c r="I9" s="75"/>
      <c r="J9" s="75"/>
      <c r="K9" s="75"/>
      <c r="L9" s="75"/>
      <c r="M9" s="75"/>
      <c r="N9" s="40"/>
    </row>
    <row r="10" spans="1:14" x14ac:dyDescent="0.2">
      <c r="A10" s="72" t="s">
        <v>30</v>
      </c>
      <c r="B10" s="27">
        <v>78</v>
      </c>
      <c r="C10" s="27">
        <v>476</v>
      </c>
      <c r="D10" s="73">
        <v>491</v>
      </c>
      <c r="E10" s="73">
        <v>482</v>
      </c>
      <c r="F10" s="73">
        <v>466</v>
      </c>
      <c r="G10" s="75">
        <v>659</v>
      </c>
      <c r="H10" s="75">
        <v>631</v>
      </c>
      <c r="I10" s="75">
        <v>545</v>
      </c>
      <c r="J10" s="75">
        <v>588</v>
      </c>
      <c r="K10" s="75">
        <v>486</v>
      </c>
      <c r="L10" s="75">
        <v>554</v>
      </c>
      <c r="M10" s="75">
        <v>535</v>
      </c>
      <c r="N10" s="40">
        <v>705</v>
      </c>
    </row>
    <row r="11" spans="1:14" x14ac:dyDescent="0.2">
      <c r="A11" s="72" t="s">
        <v>31</v>
      </c>
      <c r="B11" s="27">
        <v>9</v>
      </c>
      <c r="C11" s="27">
        <v>20</v>
      </c>
      <c r="D11" s="73">
        <v>24</v>
      </c>
      <c r="E11" s="73">
        <v>30</v>
      </c>
      <c r="F11" s="73">
        <v>51</v>
      </c>
      <c r="G11" s="75">
        <v>36</v>
      </c>
      <c r="H11" s="75">
        <v>60</v>
      </c>
      <c r="I11" s="75">
        <v>22</v>
      </c>
      <c r="J11" s="75">
        <v>21</v>
      </c>
      <c r="K11" s="75">
        <v>32</v>
      </c>
      <c r="L11" s="75">
        <v>39</v>
      </c>
      <c r="M11" s="75">
        <v>44</v>
      </c>
      <c r="N11" s="40">
        <v>67</v>
      </c>
    </row>
    <row r="12" spans="1:14" x14ac:dyDescent="0.2">
      <c r="A12" s="74" t="s">
        <v>14</v>
      </c>
      <c r="B12" s="27"/>
      <c r="C12" s="27"/>
      <c r="D12" s="73"/>
      <c r="E12" s="73"/>
      <c r="F12" s="73"/>
      <c r="G12" s="75"/>
      <c r="H12" s="75"/>
      <c r="I12" s="75"/>
      <c r="J12" s="75"/>
      <c r="K12" s="75"/>
      <c r="L12" s="75"/>
      <c r="M12" s="75"/>
      <c r="N12" s="40"/>
    </row>
    <row r="13" spans="1:14" x14ac:dyDescent="0.2">
      <c r="A13" s="72" t="s">
        <v>30</v>
      </c>
      <c r="B13" s="27">
        <v>3047</v>
      </c>
      <c r="C13" s="27">
        <v>3491</v>
      </c>
      <c r="D13" s="73">
        <v>4187</v>
      </c>
      <c r="E13" s="73">
        <v>4779</v>
      </c>
      <c r="F13" s="73">
        <v>5174</v>
      </c>
      <c r="G13" s="73">
        <v>4488</v>
      </c>
      <c r="H13" s="73">
        <v>4635</v>
      </c>
      <c r="I13" s="75">
        <v>5422</v>
      </c>
      <c r="J13" s="75">
        <v>5591</v>
      </c>
      <c r="K13" s="75">
        <v>5126</v>
      </c>
      <c r="L13" s="75">
        <v>4874</v>
      </c>
      <c r="M13" s="75">
        <v>5960</v>
      </c>
      <c r="N13" s="40">
        <v>6036</v>
      </c>
    </row>
    <row r="14" spans="1:14" x14ac:dyDescent="0.2">
      <c r="A14" s="72" t="s">
        <v>31</v>
      </c>
      <c r="B14" s="27">
        <v>371</v>
      </c>
      <c r="C14" s="27">
        <v>357</v>
      </c>
      <c r="D14" s="73">
        <v>343</v>
      </c>
      <c r="E14" s="73">
        <v>492</v>
      </c>
      <c r="F14" s="73">
        <v>397</v>
      </c>
      <c r="G14" s="73">
        <v>243</v>
      </c>
      <c r="H14" s="73">
        <v>285</v>
      </c>
      <c r="I14" s="75">
        <v>398</v>
      </c>
      <c r="J14" s="75">
        <v>341</v>
      </c>
      <c r="K14" s="75">
        <v>284</v>
      </c>
      <c r="L14" s="75">
        <v>396</v>
      </c>
      <c r="M14" s="75">
        <v>516</v>
      </c>
      <c r="N14" s="40">
        <v>500</v>
      </c>
    </row>
    <row r="15" spans="1:14" x14ac:dyDescent="0.2">
      <c r="A15" s="74" t="s">
        <v>15</v>
      </c>
      <c r="B15" s="27"/>
      <c r="C15" s="27"/>
      <c r="D15" s="73"/>
      <c r="E15" s="73"/>
      <c r="F15" s="73"/>
      <c r="G15" s="73"/>
      <c r="H15" s="73"/>
      <c r="I15" s="75"/>
      <c r="J15" s="75"/>
      <c r="K15" s="75"/>
      <c r="L15" s="75"/>
      <c r="M15" s="75"/>
      <c r="N15" s="40"/>
    </row>
    <row r="16" spans="1:14" x14ac:dyDescent="0.2">
      <c r="A16" s="72" t="s">
        <v>30</v>
      </c>
      <c r="B16" s="27">
        <v>302</v>
      </c>
      <c r="C16" s="27">
        <v>973</v>
      </c>
      <c r="D16" s="73">
        <v>714</v>
      </c>
      <c r="E16" s="73">
        <v>666</v>
      </c>
      <c r="F16" s="73">
        <v>1083</v>
      </c>
      <c r="G16" s="75">
        <v>1401</v>
      </c>
      <c r="H16" s="75">
        <v>2031</v>
      </c>
      <c r="I16" s="75">
        <v>2506</v>
      </c>
      <c r="J16" s="75">
        <v>1992</v>
      </c>
      <c r="K16" s="75">
        <v>2232</v>
      </c>
      <c r="L16" s="75">
        <v>2522</v>
      </c>
      <c r="M16" s="75">
        <v>2289</v>
      </c>
      <c r="N16" s="40">
        <v>2751</v>
      </c>
    </row>
    <row r="17" spans="1:14" x14ac:dyDescent="0.2">
      <c r="A17" s="72" t="s">
        <v>31</v>
      </c>
      <c r="B17" s="27">
        <v>29</v>
      </c>
      <c r="C17" s="27">
        <v>98</v>
      </c>
      <c r="D17" s="73">
        <v>51</v>
      </c>
      <c r="E17" s="73">
        <v>70</v>
      </c>
      <c r="F17" s="73">
        <v>45</v>
      </c>
      <c r="G17" s="75">
        <v>99</v>
      </c>
      <c r="H17" s="75">
        <v>552</v>
      </c>
      <c r="I17" s="75">
        <v>233</v>
      </c>
      <c r="J17" s="75">
        <v>290</v>
      </c>
      <c r="K17" s="75">
        <v>202</v>
      </c>
      <c r="L17" s="75">
        <v>353</v>
      </c>
      <c r="M17" s="75">
        <v>249</v>
      </c>
      <c r="N17" s="40">
        <v>297</v>
      </c>
    </row>
    <row r="18" spans="1:14" x14ac:dyDescent="0.2">
      <c r="A18" s="74" t="s">
        <v>16</v>
      </c>
      <c r="B18" s="27"/>
      <c r="C18" s="27"/>
      <c r="D18" s="73"/>
      <c r="E18" s="73"/>
      <c r="F18" s="73"/>
      <c r="G18" s="75"/>
      <c r="H18" s="75"/>
      <c r="I18" s="75"/>
      <c r="J18" s="75"/>
      <c r="K18" s="75"/>
      <c r="L18" s="75"/>
      <c r="M18" s="75"/>
      <c r="N18" s="40"/>
    </row>
    <row r="19" spans="1:14" x14ac:dyDescent="0.2">
      <c r="A19" s="72" t="s">
        <v>30</v>
      </c>
      <c r="B19" s="29">
        <v>289</v>
      </c>
      <c r="C19" s="29">
        <v>425</v>
      </c>
      <c r="D19" s="75">
        <v>760</v>
      </c>
      <c r="E19" s="75">
        <v>781</v>
      </c>
      <c r="F19" s="75">
        <v>716</v>
      </c>
      <c r="G19" s="75">
        <v>1014</v>
      </c>
      <c r="H19" s="75">
        <v>656</v>
      </c>
      <c r="I19" s="75">
        <v>520</v>
      </c>
      <c r="J19" s="75">
        <v>812</v>
      </c>
      <c r="K19" s="75">
        <v>647</v>
      </c>
      <c r="L19" s="75">
        <v>813</v>
      </c>
      <c r="M19" s="75">
        <v>811</v>
      </c>
      <c r="N19" s="40">
        <v>969</v>
      </c>
    </row>
    <row r="20" spans="1:14" x14ac:dyDescent="0.2">
      <c r="A20" s="72" t="s">
        <v>31</v>
      </c>
      <c r="B20" s="29">
        <v>45</v>
      </c>
      <c r="C20" s="29">
        <v>58</v>
      </c>
      <c r="D20" s="75">
        <v>92</v>
      </c>
      <c r="E20" s="75">
        <v>92</v>
      </c>
      <c r="F20" s="75">
        <v>73</v>
      </c>
      <c r="G20" s="75">
        <v>101</v>
      </c>
      <c r="H20" s="75">
        <v>219</v>
      </c>
      <c r="I20" s="75">
        <v>71</v>
      </c>
      <c r="J20" s="75">
        <v>217</v>
      </c>
      <c r="K20" s="75">
        <v>123</v>
      </c>
      <c r="L20" s="75">
        <v>152</v>
      </c>
      <c r="M20" s="75">
        <v>82</v>
      </c>
      <c r="N20" s="40">
        <v>153</v>
      </c>
    </row>
    <row r="21" spans="1:14" x14ac:dyDescent="0.2">
      <c r="A21" s="74" t="s">
        <v>32</v>
      </c>
      <c r="B21" s="29"/>
      <c r="C21" s="29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40"/>
    </row>
    <row r="22" spans="1:14" x14ac:dyDescent="0.2">
      <c r="A22" s="72" t="s">
        <v>30</v>
      </c>
      <c r="B22" s="27">
        <v>41</v>
      </c>
      <c r="C22" s="27">
        <v>223</v>
      </c>
      <c r="D22" s="73">
        <v>316</v>
      </c>
      <c r="E22" s="73">
        <v>337</v>
      </c>
      <c r="F22" s="73">
        <v>479</v>
      </c>
      <c r="G22" s="75">
        <v>681</v>
      </c>
      <c r="H22" s="75">
        <v>791</v>
      </c>
      <c r="I22" s="75">
        <v>764</v>
      </c>
      <c r="J22" s="75">
        <v>723</v>
      </c>
      <c r="K22" s="75">
        <v>673</v>
      </c>
      <c r="L22" s="75">
        <v>532</v>
      </c>
      <c r="M22" s="75">
        <v>685</v>
      </c>
      <c r="N22" s="40">
        <v>711</v>
      </c>
    </row>
    <row r="23" spans="1:14" x14ac:dyDescent="0.2">
      <c r="A23" s="72" t="s">
        <v>31</v>
      </c>
      <c r="B23" s="27">
        <v>8</v>
      </c>
      <c r="C23" s="27">
        <v>19</v>
      </c>
      <c r="D23" s="73">
        <v>31</v>
      </c>
      <c r="E23" s="73">
        <v>29</v>
      </c>
      <c r="F23" s="73">
        <v>29</v>
      </c>
      <c r="G23" s="75">
        <v>87</v>
      </c>
      <c r="H23" s="75">
        <v>114</v>
      </c>
      <c r="I23" s="75">
        <v>144</v>
      </c>
      <c r="J23" s="75">
        <v>143</v>
      </c>
      <c r="K23" s="75">
        <v>71</v>
      </c>
      <c r="L23" s="75">
        <v>90</v>
      </c>
      <c r="M23" s="75">
        <v>107</v>
      </c>
      <c r="N23" s="40">
        <v>128</v>
      </c>
    </row>
    <row r="24" spans="1:14" x14ac:dyDescent="0.2">
      <c r="A24" s="74" t="s">
        <v>18</v>
      </c>
      <c r="B24" s="27"/>
      <c r="C24" s="27"/>
      <c r="D24" s="73"/>
      <c r="E24" s="73"/>
      <c r="F24" s="73"/>
      <c r="G24" s="75"/>
      <c r="H24" s="75"/>
      <c r="I24" s="75"/>
      <c r="J24" s="75"/>
      <c r="K24" s="75"/>
      <c r="L24" s="75"/>
      <c r="M24" s="75"/>
      <c r="N24" s="40"/>
    </row>
    <row r="25" spans="1:14" x14ac:dyDescent="0.2">
      <c r="A25" s="72" t="s">
        <v>30</v>
      </c>
      <c r="B25" s="29">
        <v>136</v>
      </c>
      <c r="C25" s="29">
        <v>315</v>
      </c>
      <c r="D25" s="75">
        <v>539</v>
      </c>
      <c r="E25" s="75">
        <v>576</v>
      </c>
      <c r="F25" s="75">
        <v>733</v>
      </c>
      <c r="G25" s="75">
        <v>609</v>
      </c>
      <c r="H25" s="75">
        <v>795</v>
      </c>
      <c r="I25" s="75">
        <v>906</v>
      </c>
      <c r="J25" s="75">
        <v>1327</v>
      </c>
      <c r="K25" s="75">
        <v>995</v>
      </c>
      <c r="L25" s="75">
        <v>1141</v>
      </c>
      <c r="M25" s="75">
        <v>1385</v>
      </c>
      <c r="N25" s="40">
        <v>1030</v>
      </c>
    </row>
    <row r="26" spans="1:14" x14ac:dyDescent="0.2">
      <c r="A26" s="72" t="s">
        <v>31</v>
      </c>
      <c r="B26" s="29">
        <v>14</v>
      </c>
      <c r="C26" s="29">
        <v>25</v>
      </c>
      <c r="D26" s="75">
        <v>60</v>
      </c>
      <c r="E26" s="75">
        <v>20</v>
      </c>
      <c r="F26" s="75">
        <v>70</v>
      </c>
      <c r="G26" s="75">
        <v>59</v>
      </c>
      <c r="H26" s="75">
        <v>93</v>
      </c>
      <c r="I26" s="75">
        <v>89</v>
      </c>
      <c r="J26" s="75">
        <v>113</v>
      </c>
      <c r="K26" s="75">
        <v>106</v>
      </c>
      <c r="L26" s="75">
        <v>85</v>
      </c>
      <c r="M26" s="75">
        <v>154</v>
      </c>
      <c r="N26" s="40">
        <v>80</v>
      </c>
    </row>
    <row r="27" spans="1:14" x14ac:dyDescent="0.2">
      <c r="A27" s="74" t="s">
        <v>19</v>
      </c>
      <c r="B27" s="29"/>
      <c r="C27" s="29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40"/>
    </row>
    <row r="28" spans="1:14" x14ac:dyDescent="0.2">
      <c r="A28" s="72" t="s">
        <v>30</v>
      </c>
      <c r="B28" s="29">
        <v>1392</v>
      </c>
      <c r="C28" s="29">
        <v>767</v>
      </c>
      <c r="D28" s="75">
        <v>1396</v>
      </c>
      <c r="E28" s="75">
        <v>1541</v>
      </c>
      <c r="F28" s="75">
        <v>1281</v>
      </c>
      <c r="G28" s="75">
        <v>1515</v>
      </c>
      <c r="H28" s="75">
        <v>1366</v>
      </c>
      <c r="I28" s="75">
        <v>1520</v>
      </c>
      <c r="J28" s="75">
        <v>1629</v>
      </c>
      <c r="K28" s="75">
        <v>1807</v>
      </c>
      <c r="L28" s="75">
        <v>2091</v>
      </c>
      <c r="M28" s="75">
        <v>2705</v>
      </c>
      <c r="N28" s="40">
        <v>3639</v>
      </c>
    </row>
    <row r="29" spans="1:14" x14ac:dyDescent="0.2">
      <c r="A29" s="72" t="s">
        <v>31</v>
      </c>
      <c r="B29" s="29">
        <v>197</v>
      </c>
      <c r="C29" s="29">
        <v>72</v>
      </c>
      <c r="D29" s="75">
        <v>121</v>
      </c>
      <c r="E29" s="75">
        <v>133</v>
      </c>
      <c r="F29" s="75">
        <v>127</v>
      </c>
      <c r="G29" s="75">
        <v>98</v>
      </c>
      <c r="H29" s="75">
        <v>73</v>
      </c>
      <c r="I29" s="75">
        <v>82</v>
      </c>
      <c r="J29" s="75">
        <v>92</v>
      </c>
      <c r="K29" s="75">
        <v>91</v>
      </c>
      <c r="L29" s="75">
        <v>137</v>
      </c>
      <c r="M29" s="75">
        <v>144</v>
      </c>
      <c r="N29" s="40">
        <v>259</v>
      </c>
    </row>
    <row r="30" spans="1:14" x14ac:dyDescent="0.2">
      <c r="A30" s="74" t="s">
        <v>20</v>
      </c>
      <c r="B30" s="29"/>
      <c r="C30" s="29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40"/>
    </row>
    <row r="31" spans="1:14" x14ac:dyDescent="0.2">
      <c r="A31" s="72" t="s">
        <v>30</v>
      </c>
      <c r="B31" s="29">
        <v>63</v>
      </c>
      <c r="C31" s="29">
        <v>238</v>
      </c>
      <c r="D31" s="75">
        <v>441</v>
      </c>
      <c r="E31" s="75">
        <v>442</v>
      </c>
      <c r="F31" s="75">
        <v>475</v>
      </c>
      <c r="G31" s="75">
        <v>506</v>
      </c>
      <c r="H31" s="75">
        <v>897</v>
      </c>
      <c r="I31" s="75">
        <v>993</v>
      </c>
      <c r="J31" s="75">
        <v>460</v>
      </c>
      <c r="K31" s="75">
        <v>579</v>
      </c>
      <c r="L31" s="75">
        <v>913</v>
      </c>
      <c r="M31" s="75">
        <v>627</v>
      </c>
      <c r="N31" s="40">
        <v>752</v>
      </c>
    </row>
    <row r="32" spans="1:14" x14ac:dyDescent="0.2">
      <c r="A32" s="72" t="s">
        <v>31</v>
      </c>
      <c r="B32" s="29">
        <v>5</v>
      </c>
      <c r="C32" s="29">
        <v>6</v>
      </c>
      <c r="D32" s="75">
        <v>25</v>
      </c>
      <c r="E32" s="75">
        <v>14</v>
      </c>
      <c r="F32" s="75">
        <v>17</v>
      </c>
      <c r="G32" s="75">
        <v>23</v>
      </c>
      <c r="H32" s="75">
        <v>31</v>
      </c>
      <c r="I32" s="75">
        <v>22</v>
      </c>
      <c r="J32" s="75">
        <v>24</v>
      </c>
      <c r="K32" s="75">
        <v>50</v>
      </c>
      <c r="L32" s="75">
        <v>32</v>
      </c>
      <c r="M32" s="75">
        <v>30</v>
      </c>
      <c r="N32" s="40">
        <v>59</v>
      </c>
    </row>
    <row r="33" spans="1:14" x14ac:dyDescent="0.2">
      <c r="A33" s="74" t="s">
        <v>21</v>
      </c>
      <c r="B33" s="29"/>
      <c r="C33" s="29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40"/>
    </row>
    <row r="34" spans="1:14" x14ac:dyDescent="0.2">
      <c r="A34" s="72" t="s">
        <v>30</v>
      </c>
      <c r="B34" s="29">
        <v>8</v>
      </c>
      <c r="C34" s="29">
        <v>159</v>
      </c>
      <c r="D34" s="75">
        <v>24</v>
      </c>
      <c r="E34" s="75">
        <v>35</v>
      </c>
      <c r="F34" s="75">
        <v>92</v>
      </c>
      <c r="G34" s="75">
        <v>185</v>
      </c>
      <c r="H34" s="75">
        <v>154</v>
      </c>
      <c r="I34" s="75">
        <v>305</v>
      </c>
      <c r="J34" s="75">
        <v>187</v>
      </c>
      <c r="K34" s="75">
        <v>389</v>
      </c>
      <c r="L34" s="75">
        <v>233</v>
      </c>
      <c r="M34" s="75">
        <v>157</v>
      </c>
      <c r="N34" s="40">
        <v>154</v>
      </c>
    </row>
    <row r="35" spans="1:14" x14ac:dyDescent="0.2">
      <c r="A35" s="76" t="s">
        <v>31</v>
      </c>
      <c r="B35" s="44">
        <v>3</v>
      </c>
      <c r="C35" s="44">
        <v>141</v>
      </c>
      <c r="D35" s="77">
        <v>19</v>
      </c>
      <c r="E35" s="77">
        <v>18</v>
      </c>
      <c r="F35" s="77">
        <v>10</v>
      </c>
      <c r="G35" s="77">
        <v>7</v>
      </c>
      <c r="H35" s="77">
        <v>38</v>
      </c>
      <c r="I35" s="77">
        <v>12</v>
      </c>
      <c r="J35" s="77">
        <v>7</v>
      </c>
      <c r="K35" s="77">
        <v>14</v>
      </c>
      <c r="L35" s="77">
        <v>10</v>
      </c>
      <c r="M35" s="77">
        <v>9</v>
      </c>
      <c r="N35" s="45">
        <v>14</v>
      </c>
    </row>
    <row r="36" spans="1:14" x14ac:dyDescent="0.2">
      <c r="A36" s="78" t="s">
        <v>22</v>
      </c>
      <c r="B36" s="78"/>
      <c r="C36" s="79"/>
      <c r="D36" s="79"/>
      <c r="E36" s="79"/>
      <c r="F36" s="79"/>
      <c r="G36" s="80"/>
      <c r="H36" s="80"/>
      <c r="I36" s="80"/>
      <c r="J36" s="81"/>
      <c r="K36" s="81"/>
      <c r="L36" s="81"/>
      <c r="M36" s="81"/>
      <c r="N36" s="81"/>
    </row>
    <row r="37" spans="1:14" x14ac:dyDescent="0.2">
      <c r="A37" s="306" t="s">
        <v>33</v>
      </c>
      <c r="B37" s="306"/>
      <c r="C37" s="306"/>
      <c r="D37" s="306"/>
      <c r="E37" s="306"/>
      <c r="F37" s="306"/>
      <c r="G37" s="80"/>
      <c r="H37" s="80"/>
      <c r="I37" s="80"/>
      <c r="J37" s="81"/>
      <c r="K37" s="81"/>
      <c r="L37" s="81"/>
      <c r="M37" s="81"/>
      <c r="N37" s="81"/>
    </row>
    <row r="38" spans="1:14" x14ac:dyDescent="0.2">
      <c r="A38" s="82" t="s">
        <v>24</v>
      </c>
      <c r="B38" s="82"/>
      <c r="C38" s="82"/>
      <c r="D38" s="82"/>
      <c r="E38" s="82"/>
      <c r="F38" s="82"/>
      <c r="G38" s="80"/>
      <c r="H38" s="80"/>
      <c r="I38" s="80"/>
      <c r="J38" s="81"/>
      <c r="K38" s="81"/>
      <c r="L38" s="81"/>
      <c r="M38" s="81"/>
      <c r="N38" s="81"/>
    </row>
    <row r="39" spans="1:14" x14ac:dyDescent="0.2">
      <c r="A39" s="83"/>
      <c r="B39" s="83"/>
      <c r="C39" s="83"/>
      <c r="D39" s="83"/>
      <c r="E39" s="83"/>
      <c r="F39" s="83"/>
      <c r="G39" s="83"/>
      <c r="H39" s="83"/>
      <c r="I39" s="83"/>
      <c r="J39" s="84"/>
      <c r="K39" s="84"/>
      <c r="L39" s="84"/>
      <c r="M39" s="81"/>
      <c r="N39" s="81"/>
    </row>
    <row r="40" spans="1:14" x14ac:dyDescent="0.2">
      <c r="A40" s="85"/>
      <c r="B40" s="85"/>
      <c r="C40" s="85"/>
      <c r="D40" s="85"/>
      <c r="E40" s="85"/>
      <c r="F40" s="85"/>
      <c r="G40" s="85"/>
      <c r="H40" s="85"/>
      <c r="I40" s="85"/>
      <c r="J40" s="84"/>
      <c r="K40" s="86"/>
      <c r="L40" s="86"/>
      <c r="M40" s="87"/>
      <c r="N40" s="81"/>
    </row>
    <row r="41" spans="1:14" x14ac:dyDescent="0.2">
      <c r="A41" s="85"/>
      <c r="B41" s="85"/>
      <c r="C41" s="85"/>
      <c r="D41" s="85"/>
      <c r="E41" s="85"/>
      <c r="F41" s="85"/>
      <c r="G41" s="85"/>
      <c r="H41" s="85"/>
      <c r="I41" s="85"/>
      <c r="J41" s="84"/>
      <c r="K41" s="86"/>
      <c r="L41" s="86"/>
      <c r="M41" s="87"/>
      <c r="N41" s="81"/>
    </row>
    <row r="42" spans="1:14" x14ac:dyDescent="0.2">
      <c r="A42" s="88"/>
      <c r="B42" s="88"/>
      <c r="C42" s="88"/>
      <c r="D42" s="88"/>
      <c r="E42" s="88"/>
      <c r="F42" s="88"/>
      <c r="G42" s="88"/>
      <c r="H42" s="88"/>
      <c r="I42" s="88"/>
      <c r="J42" s="54"/>
      <c r="M42" s="87"/>
      <c r="N42" s="81"/>
    </row>
    <row r="43" spans="1:14" x14ac:dyDescent="0.2">
      <c r="A43" s="88"/>
      <c r="B43" s="88"/>
      <c r="C43" s="88"/>
      <c r="D43" s="88"/>
      <c r="E43" s="88"/>
      <c r="F43" s="88"/>
      <c r="G43" s="88"/>
      <c r="H43" s="88"/>
      <c r="I43" s="88"/>
      <c r="J43" s="54"/>
      <c r="M43" s="87"/>
      <c r="N43" s="81"/>
    </row>
    <row r="44" spans="1:14" x14ac:dyDescent="0.2">
      <c r="A44" s="88"/>
      <c r="B44" s="88"/>
      <c r="C44" s="88"/>
      <c r="D44" s="88"/>
      <c r="E44" s="88"/>
      <c r="F44" s="88"/>
      <c r="G44" s="88"/>
      <c r="H44" s="88"/>
      <c r="I44" s="88"/>
      <c r="J44" s="54"/>
    </row>
    <row r="45" spans="1:14" x14ac:dyDescent="0.2">
      <c r="A45" s="88"/>
      <c r="B45" s="88"/>
      <c r="C45" s="88"/>
      <c r="D45" s="88"/>
      <c r="E45" s="88"/>
      <c r="F45" s="88"/>
      <c r="G45" s="88"/>
      <c r="H45" s="88"/>
      <c r="I45" s="88"/>
      <c r="J45" s="54"/>
    </row>
    <row r="46" spans="1:14" x14ac:dyDescent="0.2">
      <c r="A46" s="88"/>
      <c r="B46" s="88"/>
      <c r="C46" s="88"/>
      <c r="D46" s="88"/>
      <c r="E46" s="88"/>
      <c r="F46" s="88"/>
      <c r="G46" s="88"/>
      <c r="H46" s="88"/>
      <c r="I46" s="88"/>
      <c r="J46" s="54"/>
    </row>
    <row r="47" spans="1:14" x14ac:dyDescent="0.2">
      <c r="A47" s="88"/>
      <c r="B47" s="88"/>
      <c r="C47" s="88"/>
      <c r="D47" s="88"/>
      <c r="E47" s="88"/>
      <c r="F47" s="88"/>
      <c r="G47" s="88"/>
      <c r="H47" s="88"/>
      <c r="I47" s="88"/>
      <c r="J47" s="54"/>
    </row>
    <row r="48" spans="1:14" x14ac:dyDescent="0.2">
      <c r="A48" s="88"/>
      <c r="B48" s="88"/>
      <c r="C48" s="88"/>
      <c r="D48" s="88"/>
      <c r="E48" s="88"/>
      <c r="F48" s="88"/>
      <c r="G48" s="88"/>
      <c r="H48" s="88"/>
      <c r="I48" s="88"/>
      <c r="J48" s="54"/>
    </row>
    <row r="49" spans="1:10" s="55" customFormat="1" x14ac:dyDescent="0.2">
      <c r="A49" s="88"/>
      <c r="B49" s="88"/>
      <c r="C49" s="88"/>
      <c r="D49" s="88"/>
      <c r="E49" s="88"/>
      <c r="F49" s="88"/>
      <c r="G49" s="88"/>
      <c r="H49" s="88"/>
      <c r="I49" s="88"/>
      <c r="J49" s="54"/>
    </row>
    <row r="50" spans="1:10" s="55" customFormat="1" x14ac:dyDescent="0.2">
      <c r="A50" s="88"/>
      <c r="B50" s="88"/>
      <c r="C50" s="88"/>
      <c r="D50" s="88"/>
      <c r="E50" s="88"/>
      <c r="F50" s="88"/>
      <c r="G50" s="88"/>
      <c r="H50" s="88"/>
      <c r="I50" s="88"/>
      <c r="J50" s="54"/>
    </row>
    <row r="51" spans="1:10" s="55" customFormat="1" x14ac:dyDescent="0.2">
      <c r="A51" s="88"/>
      <c r="B51" s="88"/>
      <c r="C51" s="88"/>
      <c r="D51" s="88"/>
      <c r="E51" s="88"/>
      <c r="F51" s="88"/>
      <c r="G51" s="88"/>
      <c r="H51" s="88"/>
      <c r="I51" s="88"/>
      <c r="J51" s="54"/>
    </row>
    <row r="52" spans="1:10" s="55" customFormat="1" x14ac:dyDescent="0.2">
      <c r="A52" s="88"/>
      <c r="B52" s="88"/>
      <c r="C52" s="88"/>
      <c r="D52" s="88"/>
      <c r="E52" s="88"/>
      <c r="F52" s="88"/>
      <c r="G52" s="88"/>
      <c r="H52" s="88"/>
      <c r="I52" s="88"/>
      <c r="J52" s="54"/>
    </row>
    <row r="53" spans="1:10" s="55" customFormat="1" x14ac:dyDescent="0.2">
      <c r="A53" s="88"/>
      <c r="B53" s="88"/>
      <c r="C53" s="88"/>
      <c r="D53" s="88"/>
      <c r="E53" s="88"/>
      <c r="F53" s="88"/>
      <c r="G53" s="88"/>
      <c r="H53" s="88"/>
      <c r="I53" s="88"/>
      <c r="J53" s="54"/>
    </row>
    <row r="54" spans="1:10" s="55" customFormat="1" x14ac:dyDescent="0.2">
      <c r="A54" s="88"/>
      <c r="B54" s="88"/>
      <c r="C54" s="88"/>
      <c r="D54" s="88"/>
      <c r="E54" s="88"/>
      <c r="F54" s="88"/>
      <c r="G54" s="88"/>
      <c r="H54" s="88"/>
      <c r="I54" s="88"/>
      <c r="J54" s="54"/>
    </row>
    <row r="55" spans="1:10" s="55" customFormat="1" x14ac:dyDescent="0.2">
      <c r="A55" s="88"/>
      <c r="B55" s="88"/>
      <c r="C55" s="88"/>
      <c r="D55" s="88"/>
      <c r="E55" s="88"/>
      <c r="F55" s="88"/>
      <c r="G55" s="88"/>
      <c r="H55" s="88"/>
      <c r="I55" s="88"/>
      <c r="J55" s="54"/>
    </row>
    <row r="56" spans="1:10" s="55" customFormat="1" x14ac:dyDescent="0.2">
      <c r="A56" s="88"/>
      <c r="B56" s="88"/>
      <c r="C56" s="88"/>
      <c r="D56" s="88"/>
      <c r="E56" s="88"/>
      <c r="F56" s="88"/>
      <c r="G56" s="88"/>
      <c r="H56" s="88"/>
      <c r="I56" s="88"/>
      <c r="J56" s="54"/>
    </row>
    <row r="57" spans="1:10" s="55" customFormat="1" x14ac:dyDescent="0.2">
      <c r="A57" s="88"/>
      <c r="B57" s="88"/>
      <c r="C57" s="88"/>
      <c r="D57" s="88"/>
      <c r="E57" s="88"/>
      <c r="F57" s="88"/>
      <c r="G57" s="88"/>
      <c r="H57" s="88"/>
      <c r="I57" s="88"/>
      <c r="J57" s="54"/>
    </row>
    <row r="58" spans="1:10" s="55" customFormat="1" x14ac:dyDescent="0.2">
      <c r="A58" s="88"/>
      <c r="B58" s="88"/>
      <c r="C58" s="88"/>
      <c r="D58" s="88"/>
      <c r="E58" s="88"/>
      <c r="F58" s="88"/>
      <c r="G58" s="88"/>
      <c r="H58" s="88"/>
      <c r="I58" s="88"/>
      <c r="J58" s="54"/>
    </row>
    <row r="59" spans="1:10" s="55" customFormat="1" x14ac:dyDescent="0.2">
      <c r="A59" s="88"/>
      <c r="B59" s="88"/>
      <c r="C59" s="88"/>
      <c r="D59" s="88"/>
      <c r="E59" s="88"/>
      <c r="F59" s="88"/>
      <c r="G59" s="88"/>
      <c r="H59" s="88"/>
      <c r="I59" s="88"/>
      <c r="J59" s="54"/>
    </row>
    <row r="60" spans="1:10" s="55" customFormat="1" x14ac:dyDescent="0.2">
      <c r="A60" s="88"/>
      <c r="B60" s="88"/>
      <c r="C60" s="88"/>
      <c r="D60" s="88"/>
      <c r="E60" s="88"/>
      <c r="F60" s="88"/>
      <c r="G60" s="88"/>
      <c r="H60" s="88"/>
      <c r="I60" s="88"/>
      <c r="J60" s="54"/>
    </row>
    <row r="61" spans="1:10" s="55" customFormat="1" x14ac:dyDescent="0.2">
      <c r="A61" s="88"/>
      <c r="B61" s="88"/>
      <c r="C61" s="88"/>
      <c r="D61" s="88"/>
      <c r="E61" s="88"/>
      <c r="F61" s="88"/>
      <c r="G61" s="88"/>
      <c r="H61" s="88"/>
      <c r="I61" s="88"/>
      <c r="J61" s="54"/>
    </row>
    <row r="62" spans="1:10" s="55" customFormat="1" x14ac:dyDescent="0.2">
      <c r="A62" s="88"/>
      <c r="B62" s="88"/>
      <c r="C62" s="88"/>
      <c r="D62" s="88"/>
      <c r="E62" s="88"/>
      <c r="F62" s="88"/>
      <c r="G62" s="88"/>
      <c r="H62" s="88"/>
      <c r="I62" s="88"/>
      <c r="J62" s="54"/>
    </row>
    <row r="63" spans="1:10" s="55" customFormat="1" x14ac:dyDescent="0.2">
      <c r="A63" s="88"/>
      <c r="B63" s="88"/>
      <c r="C63" s="88"/>
      <c r="D63" s="88"/>
      <c r="E63" s="88"/>
      <c r="F63" s="88"/>
      <c r="G63" s="88"/>
      <c r="H63" s="88"/>
      <c r="I63" s="88"/>
      <c r="J63" s="54"/>
    </row>
    <row r="64" spans="1:10" s="55" customFormat="1" x14ac:dyDescent="0.2">
      <c r="A64" s="88"/>
      <c r="B64" s="88"/>
      <c r="C64" s="88"/>
      <c r="D64" s="88"/>
      <c r="E64" s="88"/>
      <c r="F64" s="88"/>
      <c r="G64" s="88"/>
      <c r="H64" s="88"/>
      <c r="I64" s="88"/>
      <c r="J64" s="54"/>
    </row>
    <row r="65" spans="1:10" s="55" customFormat="1" x14ac:dyDescent="0.2">
      <c r="A65" s="88"/>
      <c r="B65" s="88"/>
      <c r="C65" s="88"/>
      <c r="D65" s="88"/>
      <c r="E65" s="88"/>
      <c r="F65" s="88"/>
      <c r="G65" s="88"/>
      <c r="H65" s="88"/>
      <c r="I65" s="88"/>
      <c r="J65" s="54"/>
    </row>
    <row r="66" spans="1:10" s="55" customFormat="1" x14ac:dyDescent="0.2">
      <c r="A66" s="88"/>
      <c r="B66" s="88"/>
      <c r="C66" s="88"/>
      <c r="D66" s="88"/>
      <c r="E66" s="88"/>
      <c r="F66" s="88"/>
      <c r="G66" s="88"/>
      <c r="H66" s="88"/>
      <c r="I66" s="88"/>
      <c r="J66" s="54"/>
    </row>
    <row r="67" spans="1:10" s="55" customFormat="1" x14ac:dyDescent="0.2">
      <c r="A67" s="88"/>
      <c r="B67" s="88"/>
      <c r="C67" s="88"/>
      <c r="D67" s="88"/>
      <c r="E67" s="88"/>
      <c r="F67" s="88"/>
      <c r="G67" s="88"/>
      <c r="H67" s="88"/>
      <c r="I67" s="88"/>
      <c r="J67" s="54"/>
    </row>
    <row r="68" spans="1:10" s="55" customFormat="1" x14ac:dyDescent="0.2">
      <c r="A68" s="88"/>
      <c r="B68" s="88"/>
      <c r="C68" s="88"/>
      <c r="D68" s="88"/>
      <c r="E68" s="88"/>
      <c r="F68" s="88"/>
      <c r="G68" s="88"/>
      <c r="H68" s="88"/>
      <c r="I68" s="88"/>
      <c r="J68" s="54"/>
    </row>
    <row r="69" spans="1:10" s="55" customFormat="1" x14ac:dyDescent="0.2">
      <c r="A69" s="88"/>
      <c r="B69" s="88"/>
      <c r="C69" s="88"/>
      <c r="D69" s="88"/>
      <c r="E69" s="88"/>
      <c r="F69" s="88"/>
      <c r="G69" s="88"/>
      <c r="H69" s="88"/>
      <c r="I69" s="88"/>
      <c r="J69" s="54"/>
    </row>
    <row r="70" spans="1:10" s="55" customFormat="1" x14ac:dyDescent="0.2">
      <c r="A70" s="88"/>
      <c r="B70" s="88"/>
      <c r="C70" s="88"/>
      <c r="D70" s="88"/>
      <c r="E70" s="88"/>
      <c r="F70" s="88"/>
      <c r="G70" s="88"/>
      <c r="H70" s="88"/>
      <c r="I70" s="88"/>
      <c r="J70" s="54"/>
    </row>
    <row r="71" spans="1:10" s="55" customFormat="1" x14ac:dyDescent="0.2">
      <c r="A71" s="88"/>
      <c r="B71" s="88"/>
      <c r="C71" s="88"/>
      <c r="D71" s="88"/>
      <c r="E71" s="88"/>
      <c r="F71" s="88"/>
      <c r="G71" s="88"/>
      <c r="H71" s="88"/>
      <c r="I71" s="88"/>
      <c r="J71" s="54"/>
    </row>
    <row r="72" spans="1:10" s="55" customFormat="1" x14ac:dyDescent="0.2">
      <c r="A72" s="88"/>
      <c r="B72" s="88"/>
      <c r="C72" s="88"/>
      <c r="D72" s="88"/>
      <c r="E72" s="88"/>
      <c r="F72" s="88"/>
      <c r="G72" s="88"/>
      <c r="H72" s="88"/>
      <c r="I72" s="88"/>
      <c r="J72" s="54"/>
    </row>
    <row r="73" spans="1:10" s="55" customFormat="1" x14ac:dyDescent="0.2">
      <c r="A73" s="88"/>
      <c r="B73" s="88"/>
      <c r="C73" s="88"/>
      <c r="D73" s="88"/>
      <c r="E73" s="88"/>
      <c r="F73" s="88"/>
      <c r="G73" s="88"/>
      <c r="H73" s="88"/>
      <c r="I73" s="88"/>
      <c r="J73" s="54"/>
    </row>
    <row r="74" spans="1:10" s="55" customFormat="1" x14ac:dyDescent="0.2">
      <c r="A74" s="88"/>
      <c r="B74" s="88"/>
      <c r="C74" s="88"/>
      <c r="D74" s="88"/>
      <c r="E74" s="88"/>
      <c r="F74" s="88"/>
      <c r="G74" s="88"/>
      <c r="H74" s="88"/>
      <c r="I74" s="88"/>
      <c r="J74" s="54"/>
    </row>
    <row r="75" spans="1:10" s="55" customFormat="1" x14ac:dyDescent="0.2">
      <c r="A75" s="88"/>
      <c r="B75" s="88"/>
      <c r="C75" s="88"/>
      <c r="D75" s="88"/>
      <c r="E75" s="88"/>
      <c r="F75" s="88"/>
      <c r="G75" s="88"/>
      <c r="H75" s="88"/>
      <c r="I75" s="88"/>
      <c r="J75" s="54"/>
    </row>
    <row r="76" spans="1:10" s="55" customFormat="1" x14ac:dyDescent="0.2">
      <c r="A76" s="88"/>
      <c r="B76" s="88"/>
      <c r="C76" s="88"/>
      <c r="D76" s="88"/>
      <c r="E76" s="88"/>
      <c r="F76" s="88"/>
      <c r="G76" s="88"/>
      <c r="H76" s="88"/>
      <c r="I76" s="88"/>
      <c r="J76" s="54"/>
    </row>
    <row r="77" spans="1:10" s="55" customFormat="1" x14ac:dyDescent="0.2">
      <c r="A77" s="88"/>
      <c r="B77" s="88"/>
      <c r="C77" s="88"/>
      <c r="D77" s="88"/>
      <c r="E77" s="88"/>
      <c r="F77" s="88"/>
      <c r="G77" s="88"/>
      <c r="H77" s="88"/>
      <c r="I77" s="88"/>
      <c r="J77" s="54"/>
    </row>
    <row r="78" spans="1:10" s="55" customFormat="1" x14ac:dyDescent="0.2">
      <c r="A78" s="88"/>
      <c r="B78" s="88"/>
      <c r="C78" s="88"/>
      <c r="D78" s="88"/>
      <c r="E78" s="88"/>
      <c r="F78" s="88"/>
      <c r="G78" s="88"/>
      <c r="H78" s="88"/>
      <c r="I78" s="88"/>
      <c r="J78" s="54"/>
    </row>
    <row r="79" spans="1:10" s="55" customFormat="1" x14ac:dyDescent="0.2">
      <c r="A79" s="88"/>
      <c r="B79" s="88"/>
      <c r="C79" s="88"/>
      <c r="D79" s="88"/>
      <c r="E79" s="88"/>
      <c r="F79" s="88"/>
      <c r="G79" s="88"/>
      <c r="H79" s="88"/>
      <c r="I79" s="88"/>
      <c r="J79" s="54"/>
    </row>
    <row r="80" spans="1:10" s="55" customFormat="1" x14ac:dyDescent="0.2">
      <c r="A80" s="88"/>
      <c r="B80" s="88"/>
      <c r="C80" s="88"/>
      <c r="D80" s="88"/>
      <c r="E80" s="88"/>
      <c r="F80" s="88"/>
      <c r="G80" s="88"/>
      <c r="H80" s="88"/>
      <c r="I80" s="88"/>
      <c r="J80" s="54"/>
    </row>
    <row r="81" spans="1:10" s="55" customFormat="1" x14ac:dyDescent="0.2">
      <c r="A81" s="88"/>
      <c r="B81" s="88"/>
      <c r="C81" s="88"/>
      <c r="D81" s="88"/>
      <c r="E81" s="88"/>
      <c r="F81" s="88"/>
      <c r="G81" s="88"/>
      <c r="H81" s="88"/>
      <c r="I81" s="88"/>
      <c r="J81" s="54"/>
    </row>
    <row r="82" spans="1:10" s="55" customFormat="1" x14ac:dyDescent="0.2">
      <c r="A82" s="88"/>
      <c r="B82" s="88"/>
      <c r="C82" s="88"/>
      <c r="D82" s="88"/>
      <c r="E82" s="88"/>
      <c r="F82" s="88"/>
      <c r="G82" s="88"/>
      <c r="H82" s="88"/>
      <c r="I82" s="88"/>
      <c r="J82" s="54"/>
    </row>
    <row r="83" spans="1:10" s="55" customFormat="1" x14ac:dyDescent="0.2">
      <c r="A83" s="88"/>
      <c r="B83" s="88"/>
      <c r="C83" s="88"/>
      <c r="D83" s="88"/>
      <c r="E83" s="88"/>
      <c r="F83" s="88"/>
      <c r="G83" s="88"/>
      <c r="H83" s="88"/>
      <c r="I83" s="88"/>
      <c r="J83" s="54"/>
    </row>
    <row r="84" spans="1:10" s="55" customFormat="1" x14ac:dyDescent="0.2">
      <c r="A84" s="88"/>
      <c r="B84" s="88"/>
      <c r="C84" s="88"/>
      <c r="D84" s="88"/>
      <c r="E84" s="88"/>
      <c r="F84" s="88"/>
      <c r="G84" s="88"/>
      <c r="H84" s="88"/>
      <c r="I84" s="88"/>
      <c r="J84" s="54"/>
    </row>
    <row r="85" spans="1:10" s="55" customFormat="1" x14ac:dyDescent="0.2">
      <c r="A85" s="88"/>
      <c r="B85" s="88"/>
      <c r="C85" s="88"/>
      <c r="D85" s="88"/>
      <c r="E85" s="88"/>
      <c r="F85" s="88"/>
      <c r="G85" s="88"/>
      <c r="H85" s="88"/>
      <c r="I85" s="88"/>
      <c r="J85" s="54"/>
    </row>
    <row r="86" spans="1:10" s="55" customFormat="1" x14ac:dyDescent="0.2">
      <c r="A86" s="88"/>
      <c r="B86" s="88"/>
      <c r="C86" s="88"/>
      <c r="D86" s="88"/>
      <c r="E86" s="88"/>
      <c r="F86" s="88"/>
      <c r="G86" s="88"/>
      <c r="H86" s="88"/>
      <c r="I86" s="88"/>
      <c r="J86" s="54"/>
    </row>
    <row r="87" spans="1:10" s="55" customFormat="1" x14ac:dyDescent="0.2">
      <c r="A87" s="88"/>
      <c r="B87" s="88"/>
      <c r="C87" s="88"/>
      <c r="D87" s="88"/>
      <c r="E87" s="88"/>
      <c r="F87" s="88"/>
      <c r="G87" s="88"/>
      <c r="H87" s="88"/>
      <c r="I87" s="88"/>
      <c r="J87" s="54"/>
    </row>
    <row r="88" spans="1:10" s="55" customFormat="1" x14ac:dyDescent="0.2">
      <c r="A88" s="88"/>
      <c r="B88" s="88"/>
      <c r="C88" s="88"/>
      <c r="D88" s="88"/>
      <c r="E88" s="88"/>
      <c r="F88" s="88"/>
      <c r="G88" s="88"/>
      <c r="H88" s="88"/>
      <c r="I88" s="88"/>
      <c r="J88" s="54"/>
    </row>
    <row r="89" spans="1:10" s="55" customFormat="1" x14ac:dyDescent="0.2">
      <c r="A89" s="88"/>
      <c r="B89" s="88"/>
      <c r="C89" s="88"/>
      <c r="D89" s="88"/>
      <c r="E89" s="88"/>
      <c r="F89" s="88"/>
      <c r="G89" s="88"/>
      <c r="H89" s="88"/>
      <c r="I89" s="88"/>
      <c r="J89" s="54"/>
    </row>
    <row r="90" spans="1:10" s="55" customFormat="1" x14ac:dyDescent="0.2">
      <c r="A90" s="88"/>
      <c r="B90" s="88"/>
      <c r="C90" s="88"/>
      <c r="D90" s="88"/>
      <c r="E90" s="88"/>
      <c r="F90" s="88"/>
      <c r="G90" s="88"/>
      <c r="H90" s="88"/>
      <c r="I90" s="88"/>
      <c r="J90" s="54"/>
    </row>
    <row r="91" spans="1:10" s="55" customFormat="1" x14ac:dyDescent="0.2">
      <c r="A91" s="88"/>
      <c r="B91" s="88"/>
      <c r="C91" s="88"/>
      <c r="D91" s="88"/>
      <c r="E91" s="88"/>
      <c r="F91" s="88"/>
      <c r="G91" s="88"/>
      <c r="H91" s="88"/>
      <c r="I91" s="88"/>
      <c r="J91" s="54"/>
    </row>
    <row r="92" spans="1:10" s="55" customFormat="1" x14ac:dyDescent="0.2">
      <c r="A92" s="88"/>
      <c r="B92" s="88"/>
      <c r="C92" s="88"/>
      <c r="D92" s="88"/>
      <c r="E92" s="88"/>
      <c r="F92" s="88"/>
      <c r="G92" s="88"/>
      <c r="H92" s="88"/>
      <c r="I92" s="88"/>
      <c r="J92" s="54"/>
    </row>
    <row r="93" spans="1:10" s="55" customFormat="1" x14ac:dyDescent="0.2">
      <c r="A93" s="88"/>
      <c r="B93" s="88"/>
      <c r="C93" s="88"/>
      <c r="D93" s="88"/>
      <c r="E93" s="88"/>
      <c r="F93" s="88"/>
      <c r="G93" s="88"/>
      <c r="H93" s="88"/>
      <c r="I93" s="88"/>
      <c r="J93" s="54"/>
    </row>
    <row r="94" spans="1:10" s="55" customFormat="1" x14ac:dyDescent="0.2">
      <c r="A94" s="88"/>
      <c r="B94" s="88"/>
      <c r="C94" s="88"/>
      <c r="D94" s="88"/>
      <c r="E94" s="88"/>
      <c r="F94" s="88"/>
      <c r="G94" s="88"/>
      <c r="H94" s="88"/>
      <c r="I94" s="88"/>
      <c r="J94" s="54"/>
    </row>
    <row r="95" spans="1:10" s="55" customFormat="1" x14ac:dyDescent="0.2">
      <c r="A95" s="88"/>
      <c r="B95" s="88"/>
      <c r="C95" s="88"/>
      <c r="D95" s="88"/>
      <c r="E95" s="88"/>
      <c r="F95" s="88"/>
      <c r="G95" s="88"/>
      <c r="H95" s="88"/>
      <c r="I95" s="88"/>
      <c r="J95" s="54"/>
    </row>
    <row r="96" spans="1:10" s="55" customFormat="1" x14ac:dyDescent="0.2">
      <c r="A96" s="88"/>
      <c r="B96" s="88"/>
      <c r="C96" s="88"/>
      <c r="D96" s="88"/>
      <c r="E96" s="88"/>
      <c r="F96" s="88"/>
      <c r="G96" s="88"/>
      <c r="H96" s="88"/>
      <c r="I96" s="88"/>
      <c r="J96" s="54"/>
    </row>
    <row r="97" spans="1:10" s="55" customFormat="1" x14ac:dyDescent="0.2">
      <c r="A97" s="88"/>
      <c r="B97" s="88"/>
      <c r="C97" s="88"/>
      <c r="D97" s="88"/>
      <c r="E97" s="88"/>
      <c r="F97" s="88"/>
      <c r="G97" s="88"/>
      <c r="H97" s="88"/>
      <c r="I97" s="88"/>
      <c r="J97" s="54"/>
    </row>
    <row r="98" spans="1:10" s="55" customFormat="1" x14ac:dyDescent="0.2">
      <c r="A98" s="88"/>
      <c r="B98" s="88"/>
      <c r="C98" s="88"/>
      <c r="D98" s="88"/>
      <c r="E98" s="88"/>
      <c r="F98" s="88"/>
      <c r="G98" s="88"/>
      <c r="H98" s="88"/>
      <c r="I98" s="88"/>
      <c r="J98" s="54"/>
    </row>
    <row r="99" spans="1:10" s="55" customFormat="1" x14ac:dyDescent="0.2">
      <c r="A99" s="88"/>
      <c r="B99" s="88"/>
      <c r="C99" s="88"/>
      <c r="D99" s="88"/>
      <c r="E99" s="88"/>
      <c r="F99" s="88"/>
      <c r="G99" s="88"/>
      <c r="H99" s="88"/>
      <c r="I99" s="88"/>
      <c r="J99" s="54"/>
    </row>
    <row r="100" spans="1:10" s="55" customFormat="1" x14ac:dyDescent="0.2">
      <c r="A100" s="88"/>
      <c r="B100" s="88"/>
      <c r="C100" s="88"/>
      <c r="D100" s="88"/>
      <c r="E100" s="88"/>
      <c r="F100" s="88"/>
      <c r="G100" s="88"/>
      <c r="H100" s="88"/>
      <c r="I100" s="88"/>
      <c r="J100" s="54"/>
    </row>
    <row r="101" spans="1:10" s="55" customFormat="1" x14ac:dyDescent="0.2">
      <c r="A101" s="88"/>
      <c r="B101" s="88"/>
      <c r="C101" s="88"/>
      <c r="D101" s="88"/>
      <c r="E101" s="88"/>
      <c r="F101" s="88"/>
      <c r="G101" s="88"/>
      <c r="H101" s="88"/>
      <c r="I101" s="88"/>
      <c r="J101" s="54"/>
    </row>
    <row r="102" spans="1:10" s="55" customFormat="1" x14ac:dyDescent="0.2">
      <c r="A102" s="88"/>
      <c r="B102" s="88"/>
      <c r="C102" s="88"/>
      <c r="D102" s="88"/>
      <c r="E102" s="88"/>
      <c r="F102" s="88"/>
      <c r="G102" s="88"/>
      <c r="H102" s="88"/>
      <c r="I102" s="88"/>
      <c r="J102" s="54"/>
    </row>
    <row r="103" spans="1:10" s="55" customFormat="1" x14ac:dyDescent="0.2">
      <c r="A103" s="88"/>
      <c r="B103" s="88"/>
      <c r="C103" s="88"/>
      <c r="D103" s="88"/>
      <c r="E103" s="88"/>
      <c r="F103" s="88"/>
      <c r="G103" s="88"/>
      <c r="H103" s="88"/>
      <c r="I103" s="88"/>
      <c r="J103" s="54"/>
    </row>
    <row r="104" spans="1:10" s="55" customFormat="1" x14ac:dyDescent="0.2">
      <c r="A104" s="88"/>
      <c r="B104" s="88"/>
      <c r="C104" s="88"/>
      <c r="D104" s="88"/>
      <c r="E104" s="88"/>
      <c r="F104" s="88"/>
      <c r="G104" s="88"/>
      <c r="H104" s="88"/>
      <c r="I104" s="88"/>
      <c r="J104" s="54"/>
    </row>
    <row r="105" spans="1:10" s="55" customFormat="1" x14ac:dyDescent="0.2">
      <c r="A105" s="88"/>
      <c r="B105" s="88"/>
      <c r="C105" s="88"/>
      <c r="D105" s="88"/>
      <c r="E105" s="88"/>
      <c r="F105" s="88"/>
      <c r="G105" s="88"/>
      <c r="H105" s="88"/>
      <c r="I105" s="88"/>
      <c r="J105" s="54"/>
    </row>
    <row r="106" spans="1:10" s="55" customFormat="1" x14ac:dyDescent="0.2">
      <c r="A106" s="88"/>
      <c r="B106" s="88"/>
      <c r="C106" s="88"/>
      <c r="D106" s="88"/>
      <c r="E106" s="88"/>
      <c r="F106" s="88"/>
      <c r="G106" s="88"/>
      <c r="H106" s="88"/>
      <c r="I106" s="88"/>
      <c r="J106" s="54"/>
    </row>
    <row r="107" spans="1:10" s="55" customFormat="1" x14ac:dyDescent="0.2">
      <c r="A107" s="88"/>
      <c r="B107" s="88"/>
      <c r="C107" s="88"/>
      <c r="D107" s="88"/>
      <c r="E107" s="88"/>
      <c r="F107" s="88"/>
      <c r="G107" s="88"/>
      <c r="H107" s="88"/>
      <c r="I107" s="88"/>
      <c r="J107" s="54"/>
    </row>
    <row r="108" spans="1:10" s="55" customFormat="1" x14ac:dyDescent="0.2">
      <c r="A108" s="88"/>
      <c r="B108" s="88"/>
      <c r="C108" s="88"/>
      <c r="D108" s="88"/>
      <c r="E108" s="88"/>
      <c r="F108" s="88"/>
      <c r="G108" s="88"/>
      <c r="H108" s="88"/>
      <c r="I108" s="88"/>
      <c r="J108" s="54"/>
    </row>
    <row r="109" spans="1:10" s="55" customFormat="1" x14ac:dyDescent="0.2">
      <c r="A109" s="88"/>
      <c r="B109" s="88"/>
      <c r="C109" s="88"/>
      <c r="D109" s="88"/>
      <c r="E109" s="88"/>
      <c r="F109" s="88"/>
      <c r="G109" s="88"/>
      <c r="H109" s="88"/>
      <c r="I109" s="88"/>
      <c r="J109" s="54"/>
    </row>
    <row r="110" spans="1:10" s="55" customFormat="1" x14ac:dyDescent="0.2">
      <c r="A110" s="88"/>
      <c r="B110" s="88"/>
      <c r="C110" s="88"/>
      <c r="D110" s="88"/>
      <c r="E110" s="88"/>
      <c r="F110" s="88"/>
      <c r="G110" s="88"/>
      <c r="H110" s="88"/>
      <c r="I110" s="88"/>
      <c r="J110" s="54"/>
    </row>
    <row r="111" spans="1:10" s="55" customFormat="1" x14ac:dyDescent="0.2">
      <c r="A111" s="88"/>
      <c r="B111" s="88"/>
      <c r="C111" s="88"/>
      <c r="D111" s="88"/>
      <c r="E111" s="88"/>
      <c r="F111" s="88"/>
      <c r="G111" s="88"/>
      <c r="H111" s="88"/>
      <c r="I111" s="88"/>
      <c r="J111" s="54"/>
    </row>
    <row r="112" spans="1:10" s="55" customFormat="1" x14ac:dyDescent="0.2">
      <c r="A112" s="88"/>
      <c r="B112" s="88"/>
      <c r="C112" s="88"/>
      <c r="D112" s="88"/>
      <c r="E112" s="88"/>
      <c r="F112" s="88"/>
      <c r="G112" s="88"/>
      <c r="H112" s="88"/>
      <c r="I112" s="88"/>
      <c r="J112" s="54"/>
    </row>
    <row r="113" spans="1:10" s="55" customFormat="1" x14ac:dyDescent="0.2">
      <c r="A113" s="88"/>
      <c r="B113" s="88"/>
      <c r="C113" s="88"/>
      <c r="D113" s="88"/>
      <c r="E113" s="88"/>
      <c r="F113" s="88"/>
      <c r="G113" s="88"/>
      <c r="H113" s="88"/>
      <c r="I113" s="88"/>
      <c r="J113" s="54"/>
    </row>
    <row r="114" spans="1:10" s="55" customFormat="1" x14ac:dyDescent="0.2">
      <c r="A114" s="88"/>
      <c r="B114" s="88"/>
      <c r="C114" s="88"/>
      <c r="D114" s="88"/>
      <c r="E114" s="88"/>
      <c r="F114" s="88"/>
      <c r="G114" s="88"/>
      <c r="H114" s="88"/>
      <c r="I114" s="88"/>
      <c r="J114" s="54"/>
    </row>
    <row r="115" spans="1:10" s="55" customFormat="1" x14ac:dyDescent="0.2">
      <c r="A115" s="88"/>
      <c r="B115" s="88"/>
      <c r="C115" s="88"/>
      <c r="D115" s="88"/>
      <c r="E115" s="88"/>
      <c r="F115" s="88"/>
      <c r="G115" s="88"/>
      <c r="H115" s="88"/>
      <c r="I115" s="88"/>
      <c r="J115" s="54"/>
    </row>
    <row r="116" spans="1:10" s="55" customFormat="1" x14ac:dyDescent="0.2">
      <c r="A116" s="88"/>
      <c r="B116" s="88"/>
      <c r="C116" s="88"/>
      <c r="D116" s="88"/>
      <c r="E116" s="88"/>
      <c r="F116" s="88"/>
      <c r="G116" s="88"/>
      <c r="H116" s="88"/>
      <c r="I116" s="88"/>
      <c r="J116" s="54"/>
    </row>
    <row r="117" spans="1:10" s="55" customFormat="1" x14ac:dyDescent="0.2">
      <c r="A117" s="88"/>
      <c r="B117" s="88"/>
      <c r="C117" s="88"/>
      <c r="D117" s="88"/>
      <c r="E117" s="88"/>
      <c r="F117" s="88"/>
      <c r="G117" s="88"/>
      <c r="H117" s="88"/>
      <c r="I117" s="88"/>
      <c r="J117" s="54"/>
    </row>
    <row r="118" spans="1:10" s="55" customFormat="1" x14ac:dyDescent="0.2">
      <c r="A118" s="88"/>
      <c r="B118" s="88"/>
      <c r="C118" s="88"/>
      <c r="D118" s="88"/>
      <c r="E118" s="88"/>
      <c r="F118" s="88"/>
      <c r="G118" s="88"/>
      <c r="H118" s="88"/>
      <c r="I118" s="88"/>
      <c r="J118" s="54"/>
    </row>
    <row r="119" spans="1:10" s="55" customFormat="1" x14ac:dyDescent="0.2">
      <c r="A119" s="88"/>
      <c r="B119" s="88"/>
      <c r="C119" s="88"/>
      <c r="D119" s="88"/>
      <c r="E119" s="88"/>
      <c r="F119" s="88"/>
      <c r="G119" s="88"/>
      <c r="H119" s="88"/>
      <c r="I119" s="88"/>
      <c r="J119" s="54"/>
    </row>
    <row r="120" spans="1:10" s="55" customFormat="1" x14ac:dyDescent="0.2">
      <c r="A120" s="88"/>
      <c r="B120" s="88"/>
      <c r="C120" s="88"/>
      <c r="D120" s="88"/>
      <c r="E120" s="88"/>
      <c r="F120" s="88"/>
      <c r="G120" s="88"/>
      <c r="H120" s="88"/>
      <c r="I120" s="88"/>
      <c r="J120" s="54"/>
    </row>
    <row r="121" spans="1:10" s="55" customFormat="1" x14ac:dyDescent="0.2">
      <c r="A121" s="88"/>
      <c r="B121" s="88"/>
      <c r="C121" s="88"/>
      <c r="D121" s="88"/>
      <c r="E121" s="88"/>
      <c r="F121" s="88"/>
      <c r="G121" s="88"/>
      <c r="H121" s="88"/>
      <c r="I121" s="88"/>
      <c r="J121" s="54"/>
    </row>
    <row r="122" spans="1:10" s="55" customFormat="1" x14ac:dyDescent="0.2">
      <c r="A122" s="88"/>
      <c r="B122" s="88"/>
      <c r="C122" s="88"/>
      <c r="D122" s="88"/>
      <c r="E122" s="88"/>
      <c r="F122" s="88"/>
      <c r="G122" s="88"/>
      <c r="H122" s="88"/>
      <c r="I122" s="88"/>
      <c r="J122" s="54"/>
    </row>
    <row r="123" spans="1:10" s="55" customFormat="1" x14ac:dyDescent="0.2">
      <c r="A123" s="88"/>
      <c r="B123" s="88"/>
      <c r="C123" s="88"/>
      <c r="D123" s="88"/>
      <c r="E123" s="88"/>
      <c r="F123" s="88"/>
      <c r="G123" s="88"/>
      <c r="H123" s="88"/>
      <c r="I123" s="88"/>
      <c r="J123" s="54"/>
    </row>
    <row r="124" spans="1:10" s="55" customFormat="1" x14ac:dyDescent="0.2">
      <c r="A124" s="88"/>
      <c r="B124" s="88"/>
      <c r="C124" s="88"/>
      <c r="D124" s="88"/>
      <c r="E124" s="88"/>
      <c r="F124" s="88"/>
      <c r="G124" s="88"/>
      <c r="H124" s="88"/>
      <c r="I124" s="88"/>
      <c r="J124" s="54"/>
    </row>
    <row r="125" spans="1:10" s="55" customFormat="1" x14ac:dyDescent="0.2">
      <c r="A125" s="88"/>
      <c r="B125" s="88"/>
      <c r="C125" s="88"/>
      <c r="D125" s="88"/>
      <c r="E125" s="88"/>
      <c r="F125" s="88"/>
      <c r="G125" s="88"/>
      <c r="H125" s="88"/>
      <c r="I125" s="88"/>
      <c r="J125" s="54"/>
    </row>
    <row r="126" spans="1:10" s="55" customFormat="1" x14ac:dyDescent="0.2">
      <c r="A126" s="88"/>
      <c r="B126" s="88"/>
      <c r="C126" s="88"/>
      <c r="D126" s="88"/>
      <c r="E126" s="88"/>
      <c r="F126" s="88"/>
      <c r="G126" s="88"/>
      <c r="H126" s="88"/>
      <c r="I126" s="88"/>
      <c r="J126" s="54"/>
    </row>
    <row r="127" spans="1:10" s="55" customFormat="1" x14ac:dyDescent="0.2">
      <c r="A127" s="88"/>
      <c r="B127" s="88"/>
      <c r="C127" s="88"/>
      <c r="D127" s="88"/>
      <c r="E127" s="88"/>
      <c r="F127" s="88"/>
      <c r="G127" s="88"/>
      <c r="H127" s="88"/>
      <c r="I127" s="88"/>
      <c r="J127" s="54"/>
    </row>
    <row r="128" spans="1:10" s="55" customFormat="1" x14ac:dyDescent="0.2">
      <c r="A128" s="88"/>
      <c r="B128" s="88"/>
      <c r="C128" s="88"/>
      <c r="D128" s="88"/>
      <c r="E128" s="88"/>
      <c r="F128" s="88"/>
      <c r="G128" s="88"/>
      <c r="H128" s="88"/>
      <c r="I128" s="88"/>
      <c r="J128" s="54"/>
    </row>
    <row r="129" spans="1:10" s="55" customFormat="1" x14ac:dyDescent="0.2">
      <c r="A129" s="88"/>
      <c r="B129" s="88"/>
      <c r="C129" s="88"/>
      <c r="D129" s="88"/>
      <c r="E129" s="88"/>
      <c r="F129" s="88"/>
      <c r="G129" s="88"/>
      <c r="H129" s="88"/>
      <c r="I129" s="88"/>
      <c r="J129" s="54"/>
    </row>
    <row r="130" spans="1:10" s="55" customFormat="1" x14ac:dyDescent="0.2">
      <c r="A130" s="88"/>
      <c r="B130" s="88"/>
      <c r="C130" s="88"/>
      <c r="D130" s="88"/>
      <c r="E130" s="88"/>
      <c r="F130" s="88"/>
      <c r="G130" s="88"/>
      <c r="H130" s="88"/>
      <c r="I130" s="88"/>
      <c r="J130" s="54"/>
    </row>
    <row r="131" spans="1:10" s="55" customFormat="1" x14ac:dyDescent="0.2">
      <c r="A131" s="88"/>
      <c r="B131" s="88"/>
      <c r="C131" s="88"/>
      <c r="D131" s="88"/>
      <c r="E131" s="88"/>
      <c r="F131" s="88"/>
      <c r="G131" s="88"/>
      <c r="H131" s="88"/>
      <c r="I131" s="88"/>
      <c r="J131" s="54"/>
    </row>
    <row r="132" spans="1:10" s="55" customFormat="1" x14ac:dyDescent="0.2">
      <c r="A132" s="88"/>
      <c r="B132" s="88"/>
      <c r="C132" s="88"/>
      <c r="D132" s="88"/>
      <c r="E132" s="88"/>
      <c r="F132" s="88"/>
      <c r="G132" s="88"/>
      <c r="H132" s="88"/>
      <c r="I132" s="88"/>
      <c r="J132" s="54"/>
    </row>
    <row r="133" spans="1:10" s="55" customFormat="1" x14ac:dyDescent="0.2">
      <c r="A133" s="88"/>
      <c r="B133" s="88"/>
      <c r="C133" s="88"/>
      <c r="D133" s="88"/>
      <c r="E133" s="88"/>
      <c r="F133" s="88"/>
      <c r="G133" s="88"/>
      <c r="H133" s="88"/>
      <c r="I133" s="88"/>
      <c r="J133" s="54"/>
    </row>
    <row r="134" spans="1:10" s="55" customFormat="1" x14ac:dyDescent="0.2">
      <c r="A134" s="88"/>
      <c r="B134" s="88"/>
      <c r="C134" s="88"/>
      <c r="D134" s="88"/>
      <c r="E134" s="88"/>
      <c r="F134" s="88"/>
      <c r="G134" s="88"/>
      <c r="H134" s="88"/>
      <c r="I134" s="88"/>
      <c r="J134" s="54"/>
    </row>
    <row r="135" spans="1:10" s="55" customFormat="1" x14ac:dyDescent="0.2">
      <c r="A135" s="88"/>
      <c r="B135" s="88"/>
      <c r="C135" s="88"/>
      <c r="D135" s="88"/>
      <c r="E135" s="88"/>
      <c r="F135" s="88"/>
      <c r="G135" s="88"/>
      <c r="H135" s="88"/>
      <c r="I135" s="88"/>
      <c r="J135" s="54"/>
    </row>
    <row r="136" spans="1:10" s="55" customFormat="1" x14ac:dyDescent="0.2">
      <c r="A136" s="88"/>
      <c r="B136" s="88"/>
      <c r="C136" s="88"/>
      <c r="D136" s="88"/>
      <c r="E136" s="88"/>
      <c r="F136" s="88"/>
      <c r="G136" s="88"/>
      <c r="H136" s="88"/>
      <c r="I136" s="88"/>
      <c r="J136" s="54"/>
    </row>
    <row r="137" spans="1:10" s="55" customFormat="1" x14ac:dyDescent="0.2">
      <c r="A137" s="88"/>
      <c r="B137" s="88"/>
      <c r="C137" s="88"/>
      <c r="D137" s="88"/>
      <c r="E137" s="88"/>
      <c r="F137" s="88"/>
      <c r="G137" s="88"/>
      <c r="H137" s="88"/>
      <c r="I137" s="88"/>
      <c r="J137" s="54"/>
    </row>
    <row r="138" spans="1:10" s="55" customFormat="1" x14ac:dyDescent="0.2">
      <c r="A138" s="88"/>
      <c r="B138" s="88"/>
      <c r="C138" s="88"/>
      <c r="D138" s="88"/>
      <c r="E138" s="88"/>
      <c r="F138" s="88"/>
      <c r="G138" s="88"/>
      <c r="H138" s="88"/>
      <c r="I138" s="88"/>
      <c r="J138" s="54"/>
    </row>
    <row r="139" spans="1:10" s="55" customFormat="1" x14ac:dyDescent="0.2">
      <c r="A139" s="88"/>
      <c r="B139" s="88"/>
      <c r="C139" s="88"/>
      <c r="D139" s="88"/>
      <c r="E139" s="88"/>
      <c r="F139" s="88"/>
      <c r="G139" s="88"/>
      <c r="H139" s="88"/>
      <c r="I139" s="88"/>
      <c r="J139" s="54"/>
    </row>
    <row r="140" spans="1:10" s="55" customFormat="1" x14ac:dyDescent="0.2">
      <c r="A140" s="88"/>
      <c r="B140" s="88"/>
      <c r="C140" s="88"/>
      <c r="D140" s="88"/>
      <c r="E140" s="88"/>
      <c r="F140" s="88"/>
      <c r="G140" s="88"/>
      <c r="H140" s="88"/>
      <c r="I140" s="88"/>
      <c r="J140" s="54"/>
    </row>
    <row r="141" spans="1:10" s="55" customFormat="1" x14ac:dyDescent="0.2">
      <c r="A141" s="88"/>
      <c r="B141" s="88"/>
      <c r="C141" s="88"/>
      <c r="D141" s="88"/>
      <c r="E141" s="88"/>
      <c r="F141" s="88"/>
      <c r="G141" s="88"/>
      <c r="H141" s="88"/>
      <c r="I141" s="88"/>
      <c r="J141" s="54"/>
    </row>
    <row r="142" spans="1:10" s="55" customFormat="1" x14ac:dyDescent="0.2">
      <c r="A142" s="88"/>
      <c r="B142" s="88"/>
      <c r="C142" s="88"/>
      <c r="D142" s="88"/>
      <c r="E142" s="88"/>
      <c r="F142" s="88"/>
      <c r="G142" s="88"/>
      <c r="H142" s="88"/>
      <c r="I142" s="88"/>
      <c r="J142" s="54"/>
    </row>
    <row r="143" spans="1:10" s="55" customFormat="1" x14ac:dyDescent="0.2">
      <c r="A143" s="88"/>
      <c r="B143" s="88"/>
      <c r="C143" s="88"/>
      <c r="D143" s="88"/>
      <c r="E143" s="88"/>
      <c r="F143" s="88"/>
      <c r="G143" s="88"/>
      <c r="H143" s="88"/>
      <c r="I143" s="88"/>
      <c r="J143" s="54"/>
    </row>
    <row r="144" spans="1:10" s="55" customFormat="1" x14ac:dyDescent="0.2">
      <c r="A144" s="88"/>
      <c r="B144" s="88"/>
      <c r="C144" s="88"/>
      <c r="D144" s="88"/>
      <c r="E144" s="88"/>
      <c r="F144" s="88"/>
      <c r="G144" s="88"/>
      <c r="H144" s="88"/>
      <c r="I144" s="88"/>
      <c r="J144" s="54"/>
    </row>
    <row r="145" spans="1:10" s="55" customFormat="1" x14ac:dyDescent="0.2">
      <c r="A145" s="88"/>
      <c r="B145" s="88"/>
      <c r="C145" s="88"/>
      <c r="D145" s="88"/>
      <c r="E145" s="88"/>
      <c r="F145" s="88"/>
      <c r="G145" s="88"/>
      <c r="H145" s="88"/>
      <c r="I145" s="88"/>
      <c r="J145" s="54"/>
    </row>
    <row r="146" spans="1:10" s="55" customFormat="1" x14ac:dyDescent="0.2">
      <c r="A146" s="88"/>
      <c r="B146" s="88"/>
      <c r="C146" s="88"/>
      <c r="D146" s="88"/>
      <c r="E146" s="88"/>
      <c r="F146" s="88"/>
      <c r="G146" s="88"/>
      <c r="H146" s="88"/>
      <c r="I146" s="88"/>
      <c r="J146" s="54"/>
    </row>
    <row r="147" spans="1:10" s="55" customFormat="1" x14ac:dyDescent="0.2">
      <c r="A147" s="88"/>
      <c r="B147" s="88"/>
      <c r="C147" s="88"/>
      <c r="D147" s="88"/>
      <c r="E147" s="88"/>
      <c r="F147" s="88"/>
      <c r="G147" s="88"/>
      <c r="H147" s="88"/>
      <c r="I147" s="88"/>
      <c r="J147" s="54"/>
    </row>
    <row r="148" spans="1:10" s="55" customFormat="1" x14ac:dyDescent="0.2">
      <c r="A148" s="88"/>
      <c r="B148" s="88"/>
      <c r="C148" s="88"/>
      <c r="D148" s="88"/>
      <c r="E148" s="88"/>
      <c r="F148" s="88"/>
      <c r="G148" s="88"/>
      <c r="H148" s="88"/>
      <c r="I148" s="88"/>
      <c r="J148" s="54"/>
    </row>
    <row r="149" spans="1:10" s="55" customFormat="1" x14ac:dyDescent="0.2">
      <c r="A149" s="88"/>
      <c r="B149" s="88"/>
      <c r="C149" s="88"/>
      <c r="D149" s="88"/>
      <c r="E149" s="88"/>
      <c r="F149" s="88"/>
      <c r="G149" s="88"/>
      <c r="H149" s="88"/>
      <c r="I149" s="88"/>
      <c r="J149" s="54"/>
    </row>
    <row r="150" spans="1:10" s="55" customFormat="1" x14ac:dyDescent="0.2">
      <c r="A150" s="88"/>
      <c r="B150" s="88"/>
      <c r="C150" s="88"/>
      <c r="D150" s="88"/>
      <c r="E150" s="88"/>
      <c r="F150" s="88"/>
      <c r="G150" s="88"/>
      <c r="H150" s="88"/>
      <c r="I150" s="88"/>
      <c r="J150" s="54"/>
    </row>
    <row r="151" spans="1:10" s="55" customFormat="1" x14ac:dyDescent="0.2">
      <c r="A151" s="88"/>
      <c r="B151" s="88"/>
      <c r="C151" s="88"/>
      <c r="D151" s="88"/>
      <c r="E151" s="88"/>
      <c r="F151" s="88"/>
      <c r="G151" s="88"/>
      <c r="H151" s="88"/>
      <c r="I151" s="88"/>
      <c r="J151" s="54"/>
    </row>
    <row r="152" spans="1:10" s="55" customFormat="1" x14ac:dyDescent="0.2">
      <c r="A152" s="88"/>
      <c r="B152" s="88"/>
      <c r="C152" s="88"/>
      <c r="D152" s="88"/>
      <c r="E152" s="88"/>
      <c r="F152" s="88"/>
      <c r="G152" s="88"/>
      <c r="H152" s="88"/>
      <c r="I152" s="88"/>
      <c r="J152" s="54"/>
    </row>
    <row r="153" spans="1:10" s="55" customFormat="1" x14ac:dyDescent="0.2">
      <c r="A153" s="88"/>
      <c r="B153" s="88"/>
      <c r="C153" s="88"/>
      <c r="D153" s="88"/>
      <c r="E153" s="88"/>
      <c r="F153" s="88"/>
      <c r="G153" s="88"/>
      <c r="H153" s="88"/>
      <c r="I153" s="88"/>
      <c r="J153" s="54"/>
    </row>
    <row r="154" spans="1:10" s="55" customFormat="1" x14ac:dyDescent="0.2">
      <c r="A154" s="88"/>
      <c r="B154" s="88"/>
      <c r="C154" s="88"/>
      <c r="D154" s="88"/>
      <c r="E154" s="88"/>
      <c r="F154" s="88"/>
      <c r="G154" s="88"/>
      <c r="H154" s="88"/>
      <c r="I154" s="88"/>
      <c r="J154" s="54"/>
    </row>
    <row r="155" spans="1:10" s="55" customFormat="1" x14ac:dyDescent="0.2">
      <c r="A155" s="88"/>
      <c r="B155" s="88"/>
      <c r="C155" s="88"/>
      <c r="D155" s="88"/>
      <c r="E155" s="88"/>
      <c r="F155" s="88"/>
      <c r="G155" s="88"/>
      <c r="H155" s="88"/>
      <c r="I155" s="88"/>
      <c r="J155" s="54"/>
    </row>
    <row r="156" spans="1:10" s="55" customFormat="1" x14ac:dyDescent="0.2">
      <c r="A156" s="88"/>
      <c r="B156" s="88"/>
      <c r="C156" s="88"/>
      <c r="D156" s="88"/>
      <c r="E156" s="88"/>
      <c r="F156" s="88"/>
      <c r="G156" s="88"/>
      <c r="H156" s="88"/>
      <c r="I156" s="88"/>
      <c r="J156" s="54"/>
    </row>
    <row r="157" spans="1:10" s="55" customFormat="1" x14ac:dyDescent="0.2">
      <c r="A157" s="88"/>
      <c r="B157" s="88"/>
      <c r="C157" s="88"/>
      <c r="D157" s="88"/>
      <c r="E157" s="88"/>
      <c r="F157" s="88"/>
      <c r="G157" s="88"/>
      <c r="H157" s="88"/>
      <c r="I157" s="88"/>
      <c r="J157" s="54"/>
    </row>
    <row r="158" spans="1:10" s="55" customFormat="1" x14ac:dyDescent="0.2">
      <c r="A158" s="88"/>
      <c r="B158" s="88"/>
      <c r="C158" s="88"/>
      <c r="D158" s="88"/>
      <c r="E158" s="88"/>
      <c r="F158" s="88"/>
      <c r="G158" s="88"/>
      <c r="H158" s="88"/>
      <c r="I158" s="88"/>
      <c r="J158" s="54"/>
    </row>
    <row r="159" spans="1:10" s="55" customFormat="1" x14ac:dyDescent="0.2">
      <c r="A159" s="88"/>
      <c r="B159" s="88"/>
      <c r="C159" s="88"/>
      <c r="D159" s="88"/>
      <c r="E159" s="88"/>
      <c r="F159" s="88"/>
      <c r="G159" s="88"/>
      <c r="H159" s="88"/>
      <c r="I159" s="88"/>
      <c r="J159" s="54"/>
    </row>
    <row r="160" spans="1:10" s="55" customFormat="1" x14ac:dyDescent="0.2">
      <c r="A160" s="88"/>
      <c r="B160" s="88"/>
      <c r="C160" s="88"/>
      <c r="D160" s="88"/>
      <c r="E160" s="88"/>
      <c r="F160" s="88"/>
      <c r="G160" s="88"/>
      <c r="H160" s="88"/>
      <c r="I160" s="88"/>
      <c r="J160" s="54"/>
    </row>
    <row r="161" spans="1:10" s="55" customFormat="1" x14ac:dyDescent="0.2">
      <c r="A161" s="88"/>
      <c r="B161" s="88"/>
      <c r="C161" s="88"/>
      <c r="D161" s="88"/>
      <c r="E161" s="88"/>
      <c r="F161" s="88"/>
      <c r="G161" s="88"/>
      <c r="H161" s="88"/>
      <c r="I161" s="88"/>
      <c r="J161" s="54"/>
    </row>
    <row r="162" spans="1:10" s="55" customFormat="1" x14ac:dyDescent="0.2">
      <c r="A162" s="88"/>
      <c r="B162" s="88"/>
      <c r="C162" s="88"/>
      <c r="D162" s="88"/>
      <c r="E162" s="88"/>
      <c r="F162" s="88"/>
      <c r="G162" s="88"/>
      <c r="H162" s="88"/>
      <c r="I162" s="88"/>
      <c r="J162" s="54"/>
    </row>
    <row r="163" spans="1:10" s="55" customFormat="1" x14ac:dyDescent="0.2">
      <c r="A163" s="88"/>
      <c r="B163" s="88"/>
      <c r="C163" s="88"/>
      <c r="D163" s="88"/>
      <c r="E163" s="88"/>
      <c r="F163" s="88"/>
      <c r="G163" s="88"/>
      <c r="H163" s="88"/>
      <c r="I163" s="88"/>
      <c r="J163" s="54"/>
    </row>
    <row r="164" spans="1:10" s="55" customFormat="1" x14ac:dyDescent="0.2">
      <c r="A164" s="88"/>
      <c r="B164" s="88"/>
      <c r="C164" s="88"/>
      <c r="D164" s="88"/>
      <c r="E164" s="88"/>
      <c r="F164" s="88"/>
      <c r="G164" s="88"/>
      <c r="H164" s="88"/>
      <c r="I164" s="88"/>
      <c r="J164" s="54"/>
    </row>
    <row r="165" spans="1:10" s="55" customFormat="1" x14ac:dyDescent="0.2">
      <c r="A165" s="88"/>
      <c r="B165" s="88"/>
      <c r="C165" s="88"/>
      <c r="D165" s="88"/>
      <c r="E165" s="88"/>
      <c r="F165" s="88"/>
      <c r="G165" s="88"/>
      <c r="H165" s="88"/>
      <c r="I165" s="88"/>
      <c r="J165" s="54"/>
    </row>
    <row r="166" spans="1:10" s="55" customFormat="1" x14ac:dyDescent="0.2">
      <c r="A166" s="88"/>
      <c r="B166" s="88"/>
      <c r="C166" s="88"/>
      <c r="D166" s="88"/>
      <c r="E166" s="88"/>
      <c r="F166" s="88"/>
      <c r="G166" s="88"/>
      <c r="H166" s="88"/>
      <c r="I166" s="88"/>
      <c r="J166" s="54"/>
    </row>
    <row r="167" spans="1:10" s="55" customFormat="1" x14ac:dyDescent="0.2">
      <c r="A167" s="88"/>
      <c r="B167" s="88"/>
      <c r="C167" s="88"/>
      <c r="D167" s="88"/>
      <c r="E167" s="88"/>
      <c r="F167" s="88"/>
      <c r="G167" s="88"/>
      <c r="H167" s="88"/>
      <c r="I167" s="88"/>
      <c r="J167" s="54"/>
    </row>
    <row r="168" spans="1:10" s="55" customFormat="1" x14ac:dyDescent="0.2">
      <c r="A168" s="88"/>
      <c r="B168" s="88"/>
      <c r="C168" s="88"/>
      <c r="D168" s="88"/>
      <c r="E168" s="88"/>
      <c r="F168" s="88"/>
      <c r="G168" s="88"/>
      <c r="H168" s="88"/>
      <c r="I168" s="88"/>
      <c r="J168" s="54"/>
    </row>
    <row r="169" spans="1:10" s="55" customFormat="1" x14ac:dyDescent="0.2">
      <c r="A169" s="88"/>
      <c r="B169" s="88"/>
      <c r="C169" s="88"/>
      <c r="D169" s="88"/>
      <c r="E169" s="88"/>
      <c r="F169" s="88"/>
      <c r="G169" s="88"/>
      <c r="H169" s="88"/>
      <c r="I169" s="88"/>
      <c r="J169" s="54"/>
    </row>
    <row r="170" spans="1:10" s="55" customFormat="1" x14ac:dyDescent="0.2">
      <c r="A170" s="88"/>
      <c r="B170" s="88"/>
      <c r="C170" s="88"/>
      <c r="D170" s="88"/>
      <c r="E170" s="88"/>
      <c r="F170" s="88"/>
      <c r="G170" s="88"/>
      <c r="H170" s="88"/>
      <c r="I170" s="88"/>
      <c r="J170" s="54"/>
    </row>
    <row r="171" spans="1:10" s="55" customFormat="1" x14ac:dyDescent="0.2">
      <c r="A171" s="88"/>
      <c r="B171" s="88"/>
      <c r="C171" s="88"/>
      <c r="D171" s="88"/>
      <c r="E171" s="88"/>
      <c r="F171" s="88"/>
      <c r="G171" s="88"/>
      <c r="H171" s="88"/>
      <c r="I171" s="88"/>
      <c r="J171" s="54"/>
    </row>
    <row r="172" spans="1:10" s="55" customFormat="1" x14ac:dyDescent="0.2">
      <c r="A172" s="88"/>
      <c r="B172" s="88"/>
      <c r="C172" s="88"/>
      <c r="D172" s="88"/>
      <c r="E172" s="88"/>
      <c r="F172" s="88"/>
      <c r="G172" s="88"/>
      <c r="H172" s="88"/>
      <c r="I172" s="88"/>
      <c r="J172" s="54"/>
    </row>
    <row r="173" spans="1:10" s="55" customFormat="1" x14ac:dyDescent="0.2">
      <c r="A173" s="88"/>
      <c r="B173" s="88"/>
      <c r="C173" s="88"/>
      <c r="D173" s="88"/>
      <c r="E173" s="88"/>
      <c r="F173" s="88"/>
      <c r="G173" s="88"/>
      <c r="H173" s="88"/>
      <c r="I173" s="88"/>
      <c r="J173" s="54"/>
    </row>
    <row r="174" spans="1:10" s="55" customFormat="1" x14ac:dyDescent="0.2">
      <c r="A174" s="88"/>
      <c r="B174" s="88"/>
      <c r="C174" s="88"/>
      <c r="D174" s="88"/>
      <c r="E174" s="88"/>
      <c r="F174" s="88"/>
      <c r="G174" s="88"/>
      <c r="H174" s="88"/>
      <c r="I174" s="88"/>
      <c r="J174" s="54"/>
    </row>
    <row r="175" spans="1:10" s="55" customFormat="1" x14ac:dyDescent="0.2">
      <c r="A175" s="88"/>
      <c r="B175" s="88"/>
      <c r="C175" s="88"/>
      <c r="D175" s="88"/>
      <c r="E175" s="88"/>
      <c r="F175" s="88"/>
      <c r="G175" s="88"/>
      <c r="H175" s="88"/>
      <c r="I175" s="88"/>
      <c r="J175" s="54"/>
    </row>
    <row r="176" spans="1:10" s="55" customFormat="1" x14ac:dyDescent="0.2">
      <c r="A176" s="88"/>
      <c r="B176" s="88"/>
      <c r="C176" s="88"/>
      <c r="D176" s="88"/>
      <c r="E176" s="88"/>
      <c r="F176" s="88"/>
      <c r="G176" s="88"/>
      <c r="H176" s="88"/>
      <c r="I176" s="88"/>
      <c r="J176" s="54"/>
    </row>
    <row r="177" spans="1:10" s="55" customFormat="1" x14ac:dyDescent="0.2">
      <c r="A177" s="88"/>
      <c r="B177" s="88"/>
      <c r="C177" s="88"/>
      <c r="D177" s="88"/>
      <c r="E177" s="88"/>
      <c r="F177" s="88"/>
      <c r="G177" s="88"/>
      <c r="H177" s="88"/>
      <c r="I177" s="88"/>
      <c r="J177" s="54"/>
    </row>
    <row r="178" spans="1:10" s="55" customFormat="1" x14ac:dyDescent="0.2">
      <c r="A178" s="88"/>
      <c r="B178" s="88"/>
      <c r="C178" s="88"/>
      <c r="D178" s="88"/>
      <c r="E178" s="88"/>
      <c r="F178" s="88"/>
      <c r="G178" s="88"/>
      <c r="H178" s="88"/>
      <c r="I178" s="88"/>
      <c r="J178" s="54"/>
    </row>
    <row r="179" spans="1:10" s="55" customFormat="1" x14ac:dyDescent="0.2">
      <c r="A179" s="88"/>
      <c r="B179" s="88"/>
      <c r="C179" s="88"/>
      <c r="D179" s="88"/>
      <c r="E179" s="88"/>
      <c r="F179" s="88"/>
      <c r="G179" s="88"/>
      <c r="H179" s="88"/>
      <c r="I179" s="88"/>
      <c r="J179" s="54"/>
    </row>
    <row r="180" spans="1:10" s="55" customFormat="1" x14ac:dyDescent="0.2">
      <c r="A180" s="88"/>
      <c r="B180" s="88"/>
      <c r="C180" s="88"/>
      <c r="D180" s="88"/>
      <c r="E180" s="88"/>
      <c r="F180" s="88"/>
      <c r="G180" s="88"/>
      <c r="H180" s="88"/>
      <c r="I180" s="88"/>
      <c r="J180" s="54"/>
    </row>
    <row r="181" spans="1:10" s="55" customFormat="1" x14ac:dyDescent="0.2">
      <c r="A181" s="88"/>
      <c r="B181" s="88"/>
      <c r="C181" s="88"/>
      <c r="D181" s="88"/>
      <c r="E181" s="88"/>
      <c r="F181" s="88"/>
      <c r="G181" s="88"/>
      <c r="H181" s="88"/>
      <c r="I181" s="88"/>
      <c r="J181" s="54"/>
    </row>
    <row r="182" spans="1:10" s="55" customFormat="1" x14ac:dyDescent="0.2">
      <c r="A182" s="88"/>
      <c r="B182" s="88"/>
      <c r="C182" s="88"/>
      <c r="D182" s="88"/>
      <c r="E182" s="88"/>
      <c r="F182" s="88"/>
      <c r="G182" s="88"/>
      <c r="H182" s="88"/>
      <c r="I182" s="88"/>
      <c r="J182" s="54"/>
    </row>
    <row r="183" spans="1:10" s="55" customFormat="1" x14ac:dyDescent="0.2">
      <c r="A183" s="88"/>
      <c r="B183" s="88"/>
      <c r="C183" s="88"/>
      <c r="D183" s="88"/>
      <c r="E183" s="88"/>
      <c r="F183" s="88"/>
      <c r="G183" s="88"/>
      <c r="H183" s="88"/>
      <c r="I183" s="88"/>
      <c r="J183" s="54"/>
    </row>
    <row r="184" spans="1:10" s="55" customFormat="1" x14ac:dyDescent="0.2">
      <c r="A184" s="88"/>
      <c r="B184" s="88"/>
      <c r="C184" s="88"/>
      <c r="D184" s="88"/>
      <c r="E184" s="88"/>
      <c r="F184" s="88"/>
      <c r="G184" s="88"/>
      <c r="H184" s="88"/>
      <c r="I184" s="88"/>
      <c r="J184" s="54"/>
    </row>
    <row r="185" spans="1:10" s="55" customFormat="1" x14ac:dyDescent="0.2">
      <c r="A185" s="88"/>
      <c r="B185" s="88"/>
      <c r="C185" s="88"/>
      <c r="D185" s="88"/>
      <c r="E185" s="88"/>
      <c r="F185" s="88"/>
      <c r="G185" s="88"/>
      <c r="H185" s="88"/>
      <c r="I185" s="88"/>
      <c r="J185" s="54"/>
    </row>
    <row r="186" spans="1:10" s="55" customFormat="1" x14ac:dyDescent="0.2">
      <c r="A186" s="88"/>
      <c r="B186" s="88"/>
      <c r="C186" s="88"/>
      <c r="D186" s="88"/>
      <c r="E186" s="88"/>
      <c r="F186" s="88"/>
      <c r="G186" s="88"/>
      <c r="H186" s="88"/>
      <c r="I186" s="88"/>
      <c r="J186" s="54"/>
    </row>
    <row r="187" spans="1:10" s="55" customFormat="1" x14ac:dyDescent="0.2">
      <c r="A187" s="88"/>
      <c r="B187" s="88"/>
      <c r="C187" s="88"/>
      <c r="D187" s="88"/>
      <c r="E187" s="88"/>
      <c r="F187" s="88"/>
      <c r="G187" s="88"/>
      <c r="H187" s="88"/>
      <c r="I187" s="88"/>
      <c r="J187" s="54"/>
    </row>
    <row r="188" spans="1:10" s="55" customFormat="1" x14ac:dyDescent="0.2">
      <c r="A188" s="88"/>
      <c r="B188" s="88"/>
      <c r="C188" s="88"/>
      <c r="D188" s="88"/>
      <c r="E188" s="88"/>
      <c r="F188" s="88"/>
      <c r="G188" s="88"/>
      <c r="H188" s="88"/>
      <c r="I188" s="88"/>
      <c r="J188" s="54"/>
    </row>
    <row r="189" spans="1:10" s="55" customFormat="1" x14ac:dyDescent="0.2">
      <c r="A189" s="88"/>
      <c r="B189" s="88"/>
      <c r="C189" s="88"/>
      <c r="D189" s="88"/>
      <c r="E189" s="88"/>
      <c r="F189" s="88"/>
      <c r="G189" s="88"/>
      <c r="H189" s="88"/>
      <c r="I189" s="88"/>
      <c r="J189" s="54"/>
    </row>
    <row r="190" spans="1:10" s="55" customFormat="1" x14ac:dyDescent="0.2">
      <c r="A190" s="88"/>
      <c r="B190" s="88"/>
      <c r="C190" s="88"/>
      <c r="D190" s="88"/>
      <c r="E190" s="88"/>
      <c r="F190" s="88"/>
      <c r="G190" s="88"/>
      <c r="H190" s="88"/>
      <c r="I190" s="88"/>
      <c r="J190" s="54"/>
    </row>
    <row r="191" spans="1:10" s="55" customFormat="1" x14ac:dyDescent="0.2">
      <c r="A191" s="88"/>
      <c r="B191" s="88"/>
      <c r="C191" s="88"/>
      <c r="D191" s="88"/>
      <c r="E191" s="88"/>
      <c r="F191" s="88"/>
      <c r="G191" s="88"/>
      <c r="H191" s="88"/>
      <c r="I191" s="88"/>
      <c r="J191" s="54"/>
    </row>
    <row r="192" spans="1:10" s="55" customFormat="1" x14ac:dyDescent="0.2">
      <c r="A192" s="88"/>
      <c r="B192" s="88"/>
      <c r="C192" s="88"/>
      <c r="D192" s="88"/>
      <c r="E192" s="88"/>
      <c r="F192" s="88"/>
      <c r="G192" s="88"/>
      <c r="H192" s="88"/>
      <c r="I192" s="88"/>
      <c r="J192" s="54"/>
    </row>
    <row r="193" spans="1:10" s="55" customFormat="1" x14ac:dyDescent="0.2">
      <c r="A193" s="88"/>
      <c r="B193" s="88"/>
      <c r="C193" s="88"/>
      <c r="D193" s="88"/>
      <c r="E193" s="88"/>
      <c r="F193" s="88"/>
      <c r="G193" s="88"/>
      <c r="H193" s="88"/>
      <c r="I193" s="88"/>
      <c r="J193" s="54"/>
    </row>
    <row r="194" spans="1:10" s="55" customFormat="1" x14ac:dyDescent="0.2">
      <c r="A194" s="88"/>
      <c r="B194" s="88"/>
      <c r="C194" s="88"/>
      <c r="D194" s="88"/>
      <c r="E194" s="88"/>
      <c r="F194" s="88"/>
      <c r="G194" s="88"/>
      <c r="H194" s="88"/>
      <c r="I194" s="88"/>
      <c r="J194" s="54"/>
    </row>
    <row r="195" spans="1:10" s="55" customFormat="1" x14ac:dyDescent="0.2">
      <c r="A195" s="88"/>
      <c r="B195" s="88"/>
      <c r="C195" s="88"/>
      <c r="D195" s="88"/>
      <c r="E195" s="88"/>
      <c r="F195" s="88"/>
      <c r="G195" s="88"/>
      <c r="H195" s="88"/>
      <c r="I195" s="88"/>
      <c r="J195" s="54"/>
    </row>
    <row r="196" spans="1:10" s="55" customFormat="1" x14ac:dyDescent="0.2">
      <c r="A196" s="88"/>
      <c r="B196" s="88"/>
      <c r="C196" s="88"/>
      <c r="D196" s="88"/>
      <c r="E196" s="88"/>
      <c r="F196" s="88"/>
      <c r="G196" s="88"/>
      <c r="H196" s="88"/>
      <c r="I196" s="88"/>
      <c r="J196" s="54"/>
    </row>
    <row r="197" spans="1:10" s="55" customFormat="1" x14ac:dyDescent="0.2">
      <c r="A197" s="88"/>
      <c r="B197" s="88"/>
      <c r="C197" s="88"/>
      <c r="D197" s="88"/>
      <c r="E197" s="88"/>
      <c r="F197" s="88"/>
      <c r="G197" s="88"/>
      <c r="H197" s="88"/>
      <c r="I197" s="88"/>
      <c r="J197" s="54"/>
    </row>
    <row r="198" spans="1:10" s="55" customFormat="1" x14ac:dyDescent="0.2">
      <c r="A198" s="88"/>
      <c r="B198" s="88"/>
      <c r="C198" s="88"/>
      <c r="D198" s="88"/>
      <c r="E198" s="88"/>
      <c r="F198" s="88"/>
      <c r="G198" s="88"/>
      <c r="H198" s="88"/>
      <c r="I198" s="88"/>
      <c r="J198" s="54"/>
    </row>
    <row r="199" spans="1:10" s="55" customFormat="1" x14ac:dyDescent="0.2">
      <c r="A199" s="88"/>
      <c r="B199" s="88"/>
      <c r="C199" s="88"/>
      <c r="D199" s="88"/>
      <c r="E199" s="88"/>
      <c r="F199" s="88"/>
      <c r="G199" s="88"/>
      <c r="H199" s="88"/>
      <c r="I199" s="88"/>
      <c r="J199" s="54"/>
    </row>
    <row r="200" spans="1:10" s="55" customFormat="1" x14ac:dyDescent="0.2">
      <c r="A200" s="88"/>
      <c r="B200" s="88"/>
      <c r="C200" s="88"/>
      <c r="D200" s="88"/>
      <c r="E200" s="88"/>
      <c r="F200" s="88"/>
      <c r="G200" s="88"/>
      <c r="H200" s="88"/>
      <c r="I200" s="88"/>
      <c r="J200" s="54"/>
    </row>
    <row r="201" spans="1:10" s="55" customFormat="1" x14ac:dyDescent="0.2">
      <c r="A201" s="88"/>
      <c r="B201" s="88"/>
      <c r="C201" s="88"/>
      <c r="D201" s="88"/>
      <c r="E201" s="88"/>
      <c r="F201" s="88"/>
      <c r="G201" s="88"/>
      <c r="H201" s="88"/>
      <c r="I201" s="88"/>
      <c r="J201" s="54"/>
    </row>
    <row r="202" spans="1:10" s="55" customFormat="1" x14ac:dyDescent="0.2">
      <c r="A202" s="88"/>
      <c r="B202" s="88"/>
      <c r="C202" s="88"/>
      <c r="D202" s="88"/>
      <c r="E202" s="88"/>
      <c r="F202" s="88"/>
      <c r="G202" s="88"/>
      <c r="H202" s="88"/>
      <c r="I202" s="88"/>
      <c r="J202" s="54"/>
    </row>
    <row r="203" spans="1:10" s="55" customFormat="1" x14ac:dyDescent="0.2">
      <c r="A203" s="88"/>
      <c r="B203" s="88"/>
      <c r="C203" s="88"/>
      <c r="D203" s="88"/>
      <c r="E203" s="88"/>
      <c r="F203" s="88"/>
      <c r="G203" s="88"/>
      <c r="H203" s="88"/>
      <c r="I203" s="88"/>
      <c r="J203" s="54"/>
    </row>
    <row r="204" spans="1:10" s="55" customFormat="1" x14ac:dyDescent="0.2">
      <c r="A204" s="88"/>
      <c r="B204" s="88"/>
      <c r="C204" s="88"/>
      <c r="D204" s="88"/>
      <c r="E204" s="88"/>
      <c r="F204" s="88"/>
      <c r="G204" s="88"/>
      <c r="H204" s="88"/>
      <c r="I204" s="88"/>
      <c r="J204" s="54"/>
    </row>
    <row r="205" spans="1:10" s="55" customFormat="1" x14ac:dyDescent="0.2">
      <c r="A205" s="88"/>
      <c r="B205" s="88"/>
      <c r="C205" s="88"/>
      <c r="D205" s="88"/>
      <c r="E205" s="88"/>
      <c r="F205" s="88"/>
      <c r="G205" s="88"/>
      <c r="H205" s="88"/>
      <c r="I205" s="88"/>
      <c r="J205" s="54"/>
    </row>
    <row r="206" spans="1:10" s="55" customFormat="1" x14ac:dyDescent="0.2">
      <c r="A206" s="88"/>
      <c r="B206" s="88"/>
      <c r="C206" s="88"/>
      <c r="D206" s="88"/>
      <c r="E206" s="88"/>
      <c r="F206" s="88"/>
      <c r="G206" s="88"/>
      <c r="H206" s="88"/>
      <c r="I206" s="88"/>
      <c r="J206" s="54"/>
    </row>
    <row r="207" spans="1:10" s="55" customFormat="1" x14ac:dyDescent="0.2">
      <c r="A207" s="88"/>
      <c r="B207" s="88"/>
      <c r="C207" s="88"/>
      <c r="D207" s="88"/>
      <c r="E207" s="88"/>
      <c r="F207" s="88"/>
      <c r="G207" s="88"/>
      <c r="H207" s="88"/>
      <c r="I207" s="88"/>
      <c r="J207" s="54"/>
    </row>
    <row r="208" spans="1:10" s="55" customFormat="1" x14ac:dyDescent="0.2">
      <c r="A208" s="88"/>
      <c r="B208" s="88"/>
      <c r="C208" s="88"/>
      <c r="D208" s="88"/>
      <c r="E208" s="88"/>
      <c r="F208" s="88"/>
      <c r="G208" s="88"/>
      <c r="H208" s="88"/>
      <c r="I208" s="88"/>
      <c r="J208" s="54"/>
    </row>
    <row r="209" spans="1:10" s="55" customFormat="1" x14ac:dyDescent="0.2">
      <c r="A209" s="88"/>
      <c r="B209" s="88"/>
      <c r="C209" s="88"/>
      <c r="D209" s="88"/>
      <c r="E209" s="88"/>
      <c r="F209" s="88"/>
      <c r="G209" s="88"/>
      <c r="H209" s="88"/>
      <c r="I209" s="88"/>
      <c r="J209" s="54"/>
    </row>
    <row r="210" spans="1:10" s="55" customFormat="1" x14ac:dyDescent="0.2">
      <c r="A210" s="88"/>
      <c r="B210" s="88"/>
      <c r="C210" s="88"/>
      <c r="D210" s="88"/>
      <c r="E210" s="88"/>
      <c r="F210" s="88"/>
      <c r="G210" s="88"/>
      <c r="H210" s="88"/>
      <c r="I210" s="88"/>
      <c r="J210" s="54"/>
    </row>
    <row r="211" spans="1:10" s="55" customFormat="1" x14ac:dyDescent="0.2">
      <c r="A211" s="88"/>
      <c r="B211" s="88"/>
      <c r="C211" s="88"/>
      <c r="D211" s="88"/>
      <c r="E211" s="88"/>
      <c r="F211" s="88"/>
      <c r="G211" s="88"/>
      <c r="H211" s="88"/>
      <c r="I211" s="88"/>
      <c r="J211" s="54"/>
    </row>
    <row r="212" spans="1:10" s="55" customFormat="1" x14ac:dyDescent="0.2">
      <c r="A212" s="88"/>
      <c r="B212" s="88"/>
      <c r="C212" s="88"/>
      <c r="D212" s="88"/>
      <c r="E212" s="88"/>
      <c r="F212" s="88"/>
      <c r="G212" s="88"/>
      <c r="H212" s="88"/>
      <c r="I212" s="88"/>
      <c r="J212" s="54"/>
    </row>
    <row r="213" spans="1:10" s="55" customFormat="1" x14ac:dyDescent="0.2">
      <c r="A213" s="88"/>
      <c r="B213" s="88"/>
      <c r="C213" s="88"/>
      <c r="D213" s="88"/>
      <c r="E213" s="88"/>
      <c r="F213" s="88"/>
      <c r="G213" s="88"/>
      <c r="H213" s="88"/>
      <c r="I213" s="88"/>
      <c r="J213" s="54"/>
    </row>
    <row r="214" spans="1:10" s="55" customFormat="1" x14ac:dyDescent="0.2">
      <c r="A214" s="88"/>
      <c r="B214" s="88"/>
      <c r="C214" s="88"/>
      <c r="D214" s="88"/>
      <c r="E214" s="88"/>
      <c r="F214" s="88"/>
      <c r="G214" s="88"/>
      <c r="H214" s="88"/>
      <c r="I214" s="88"/>
      <c r="J214" s="54"/>
    </row>
    <row r="215" spans="1:10" s="55" customFormat="1" x14ac:dyDescent="0.2">
      <c r="A215" s="88"/>
      <c r="B215" s="88"/>
      <c r="C215" s="88"/>
      <c r="D215" s="88"/>
      <c r="E215" s="88"/>
      <c r="F215" s="88"/>
      <c r="G215" s="88"/>
      <c r="H215" s="88"/>
      <c r="I215" s="88"/>
      <c r="J215" s="54"/>
    </row>
    <row r="216" spans="1:10" s="55" customFormat="1" x14ac:dyDescent="0.2">
      <c r="A216" s="88"/>
      <c r="B216" s="88"/>
      <c r="C216" s="88"/>
      <c r="D216" s="88"/>
      <c r="E216" s="88"/>
      <c r="F216" s="88"/>
      <c r="G216" s="88"/>
      <c r="H216" s="88"/>
      <c r="I216" s="88"/>
      <c r="J216" s="54"/>
    </row>
    <row r="217" spans="1:10" s="55" customFormat="1" x14ac:dyDescent="0.2">
      <c r="A217" s="88"/>
      <c r="B217" s="88"/>
      <c r="C217" s="88"/>
      <c r="D217" s="88"/>
      <c r="E217" s="88"/>
      <c r="F217" s="88"/>
      <c r="G217" s="88"/>
      <c r="H217" s="88"/>
      <c r="I217" s="88"/>
      <c r="J217" s="54"/>
    </row>
    <row r="218" spans="1:10" s="55" customFormat="1" x14ac:dyDescent="0.2">
      <c r="A218" s="88"/>
      <c r="B218" s="88"/>
      <c r="C218" s="88"/>
      <c r="D218" s="88"/>
      <c r="E218" s="88"/>
      <c r="F218" s="88"/>
      <c r="G218" s="88"/>
      <c r="H218" s="88"/>
      <c r="I218" s="88"/>
      <c r="J218" s="54"/>
    </row>
    <row r="219" spans="1:10" s="55" customFormat="1" x14ac:dyDescent="0.2">
      <c r="A219" s="88"/>
      <c r="B219" s="88"/>
      <c r="C219" s="88"/>
      <c r="D219" s="88"/>
      <c r="E219" s="88"/>
      <c r="F219" s="88"/>
      <c r="G219" s="88"/>
      <c r="H219" s="88"/>
      <c r="I219" s="88"/>
      <c r="J219" s="54"/>
    </row>
    <row r="220" spans="1:10" s="55" customFormat="1" x14ac:dyDescent="0.2">
      <c r="A220" s="88"/>
      <c r="B220" s="88"/>
      <c r="C220" s="88"/>
      <c r="D220" s="88"/>
      <c r="E220" s="88"/>
      <c r="F220" s="88"/>
      <c r="G220" s="88"/>
      <c r="H220" s="88"/>
      <c r="I220" s="88"/>
      <c r="J220" s="54"/>
    </row>
    <row r="221" spans="1:10" s="55" customFormat="1" x14ac:dyDescent="0.2">
      <c r="A221" s="88"/>
      <c r="B221" s="88"/>
      <c r="C221" s="88"/>
      <c r="D221" s="88"/>
      <c r="E221" s="88"/>
      <c r="F221" s="88"/>
      <c r="G221" s="88"/>
      <c r="H221" s="88"/>
      <c r="I221" s="88"/>
      <c r="J221" s="54"/>
    </row>
    <row r="222" spans="1:10" s="55" customFormat="1" x14ac:dyDescent="0.2">
      <c r="A222" s="88"/>
      <c r="B222" s="88"/>
      <c r="C222" s="88"/>
      <c r="D222" s="88"/>
      <c r="E222" s="88"/>
      <c r="F222" s="88"/>
      <c r="G222" s="88"/>
      <c r="H222" s="88"/>
      <c r="I222" s="88"/>
      <c r="J222" s="54"/>
    </row>
    <row r="223" spans="1:10" s="55" customFormat="1" x14ac:dyDescent="0.2">
      <c r="A223" s="88"/>
      <c r="B223" s="88"/>
      <c r="C223" s="88"/>
      <c r="D223" s="88"/>
      <c r="E223" s="88"/>
      <c r="F223" s="88"/>
      <c r="G223" s="88"/>
      <c r="H223" s="88"/>
      <c r="I223" s="88"/>
      <c r="J223" s="54"/>
    </row>
    <row r="224" spans="1:10" s="55" customFormat="1" x14ac:dyDescent="0.2">
      <c r="A224" s="88"/>
      <c r="B224" s="88"/>
      <c r="C224" s="88"/>
      <c r="D224" s="88"/>
      <c r="E224" s="88"/>
      <c r="F224" s="88"/>
      <c r="G224" s="88"/>
      <c r="H224" s="88"/>
      <c r="I224" s="88"/>
      <c r="J224" s="54"/>
    </row>
    <row r="225" spans="1:10" s="55" customFormat="1" x14ac:dyDescent="0.2">
      <c r="A225" s="88"/>
      <c r="B225" s="88"/>
      <c r="C225" s="88"/>
      <c r="D225" s="88"/>
      <c r="E225" s="88"/>
      <c r="F225" s="88"/>
      <c r="G225" s="88"/>
      <c r="H225" s="88"/>
      <c r="I225" s="88"/>
      <c r="J225" s="54"/>
    </row>
    <row r="226" spans="1:10" s="55" customFormat="1" x14ac:dyDescent="0.2">
      <c r="A226" s="88"/>
      <c r="B226" s="88"/>
      <c r="C226" s="88"/>
      <c r="D226" s="88"/>
      <c r="E226" s="88"/>
      <c r="F226" s="88"/>
      <c r="G226" s="88"/>
      <c r="H226" s="88"/>
      <c r="I226" s="88"/>
      <c r="J226" s="54"/>
    </row>
    <row r="227" spans="1:10" s="55" customFormat="1" x14ac:dyDescent="0.2">
      <c r="A227" s="88"/>
      <c r="B227" s="88"/>
      <c r="C227" s="88"/>
      <c r="D227" s="88"/>
      <c r="E227" s="88"/>
      <c r="F227" s="88"/>
      <c r="G227" s="88"/>
      <c r="H227" s="88"/>
      <c r="I227" s="88"/>
      <c r="J227" s="54"/>
    </row>
    <row r="228" spans="1:10" s="55" customFormat="1" x14ac:dyDescent="0.2">
      <c r="A228" s="88"/>
      <c r="B228" s="88"/>
      <c r="C228" s="88"/>
      <c r="D228" s="88"/>
      <c r="E228" s="88"/>
      <c r="F228" s="88"/>
      <c r="G228" s="88"/>
      <c r="H228" s="88"/>
      <c r="I228" s="88"/>
      <c r="J228" s="54"/>
    </row>
    <row r="229" spans="1:10" s="55" customFormat="1" x14ac:dyDescent="0.2">
      <c r="A229" s="88"/>
      <c r="B229" s="88"/>
      <c r="C229" s="88"/>
      <c r="D229" s="88"/>
      <c r="E229" s="88"/>
      <c r="F229" s="88"/>
      <c r="G229" s="88"/>
      <c r="H229" s="88"/>
      <c r="I229" s="88"/>
      <c r="J229" s="54"/>
    </row>
    <row r="230" spans="1:10" s="55" customFormat="1" x14ac:dyDescent="0.2">
      <c r="A230" s="88"/>
      <c r="B230" s="88"/>
      <c r="C230" s="88"/>
      <c r="D230" s="88"/>
      <c r="E230" s="88"/>
      <c r="F230" s="88"/>
      <c r="G230" s="88"/>
      <c r="H230" s="88"/>
      <c r="I230" s="88"/>
      <c r="J230" s="54"/>
    </row>
    <row r="231" spans="1:10" s="55" customFormat="1" x14ac:dyDescent="0.2">
      <c r="A231" s="88"/>
      <c r="B231" s="88"/>
      <c r="C231" s="88"/>
      <c r="D231" s="88"/>
      <c r="E231" s="88"/>
      <c r="F231" s="88"/>
      <c r="G231" s="88"/>
      <c r="H231" s="88"/>
      <c r="I231" s="88"/>
      <c r="J231" s="54"/>
    </row>
    <row r="232" spans="1:10" s="55" customFormat="1" x14ac:dyDescent="0.2">
      <c r="A232" s="88"/>
      <c r="B232" s="88"/>
      <c r="C232" s="88"/>
      <c r="D232" s="88"/>
      <c r="E232" s="88"/>
      <c r="F232" s="88"/>
      <c r="G232" s="88"/>
      <c r="H232" s="88"/>
      <c r="I232" s="88"/>
      <c r="J232" s="54"/>
    </row>
    <row r="233" spans="1:10" s="55" customFormat="1" x14ac:dyDescent="0.2">
      <c r="A233" s="88"/>
      <c r="B233" s="88"/>
      <c r="C233" s="88"/>
      <c r="D233" s="88"/>
      <c r="E233" s="88"/>
      <c r="F233" s="88"/>
      <c r="G233" s="88"/>
      <c r="H233" s="88"/>
      <c r="I233" s="88"/>
      <c r="J233" s="54"/>
    </row>
    <row r="234" spans="1:10" s="55" customFormat="1" x14ac:dyDescent="0.2">
      <c r="A234" s="88"/>
      <c r="B234" s="88"/>
      <c r="C234" s="88"/>
      <c r="D234" s="88"/>
      <c r="E234" s="88"/>
      <c r="F234" s="88"/>
      <c r="G234" s="88"/>
      <c r="H234" s="88"/>
      <c r="I234" s="88"/>
      <c r="J234" s="54"/>
    </row>
    <row r="235" spans="1:10" s="55" customFormat="1" x14ac:dyDescent="0.2">
      <c r="A235" s="88"/>
      <c r="B235" s="88"/>
      <c r="C235" s="88"/>
      <c r="D235" s="88"/>
      <c r="E235" s="88"/>
      <c r="F235" s="88"/>
      <c r="G235" s="88"/>
      <c r="H235" s="88"/>
      <c r="I235" s="88"/>
      <c r="J235" s="54"/>
    </row>
    <row r="236" spans="1:10" s="55" customFormat="1" x14ac:dyDescent="0.2">
      <c r="A236" s="88"/>
      <c r="B236" s="88"/>
      <c r="C236" s="88"/>
      <c r="D236" s="88"/>
      <c r="E236" s="88"/>
      <c r="F236" s="88"/>
      <c r="G236" s="88"/>
      <c r="H236" s="88"/>
      <c r="I236" s="88"/>
      <c r="J236" s="54"/>
    </row>
    <row r="237" spans="1:10" s="55" customFormat="1" x14ac:dyDescent="0.2">
      <c r="A237" s="88"/>
      <c r="B237" s="88"/>
      <c r="C237" s="88"/>
      <c r="D237" s="88"/>
      <c r="E237" s="88"/>
      <c r="F237" s="88"/>
      <c r="G237" s="88"/>
      <c r="H237" s="88"/>
      <c r="I237" s="88"/>
      <c r="J237" s="54"/>
    </row>
    <row r="238" spans="1:10" s="55" customFormat="1" x14ac:dyDescent="0.2">
      <c r="A238" s="88"/>
      <c r="B238" s="88"/>
      <c r="C238" s="88"/>
      <c r="D238" s="88"/>
      <c r="E238" s="88"/>
      <c r="F238" s="88"/>
      <c r="G238" s="88"/>
      <c r="H238" s="88"/>
      <c r="I238" s="88"/>
      <c r="J238" s="54"/>
    </row>
    <row r="239" spans="1:10" s="55" customFormat="1" x14ac:dyDescent="0.2">
      <c r="A239" s="88"/>
      <c r="B239" s="88"/>
      <c r="C239" s="88"/>
      <c r="D239" s="88"/>
      <c r="E239" s="88"/>
      <c r="F239" s="88"/>
      <c r="G239" s="88"/>
      <c r="H239" s="88"/>
      <c r="I239" s="88"/>
      <c r="J239" s="54"/>
    </row>
    <row r="240" spans="1:10" s="55" customFormat="1" x14ac:dyDescent="0.2">
      <c r="A240" s="88"/>
      <c r="B240" s="88"/>
      <c r="C240" s="88"/>
      <c r="D240" s="88"/>
      <c r="E240" s="88"/>
      <c r="F240" s="88"/>
      <c r="G240" s="88"/>
      <c r="H240" s="88"/>
      <c r="I240" s="88"/>
      <c r="J240" s="54"/>
    </row>
    <row r="241" spans="1:10" s="55" customFormat="1" x14ac:dyDescent="0.2">
      <c r="A241" s="88"/>
      <c r="B241" s="88"/>
      <c r="C241" s="88"/>
      <c r="D241" s="88"/>
      <c r="E241" s="88"/>
      <c r="F241" s="88"/>
      <c r="G241" s="88"/>
      <c r="H241" s="88"/>
      <c r="I241" s="88"/>
      <c r="J241" s="54"/>
    </row>
    <row r="242" spans="1:10" s="55" customFormat="1" x14ac:dyDescent="0.2">
      <c r="A242" s="88"/>
      <c r="B242" s="88"/>
      <c r="C242" s="88"/>
      <c r="D242" s="88"/>
      <c r="E242" s="88"/>
      <c r="F242" s="88"/>
      <c r="G242" s="88"/>
      <c r="H242" s="88"/>
      <c r="I242" s="88"/>
      <c r="J242" s="54"/>
    </row>
    <row r="243" spans="1:10" s="55" customFormat="1" x14ac:dyDescent="0.2">
      <c r="A243" s="88"/>
      <c r="B243" s="88"/>
      <c r="C243" s="88"/>
      <c r="D243" s="88"/>
      <c r="E243" s="88"/>
      <c r="F243" s="88"/>
      <c r="G243" s="88"/>
      <c r="H243" s="88"/>
      <c r="I243" s="88"/>
      <c r="J243" s="54"/>
    </row>
    <row r="244" spans="1:10" s="55" customFormat="1" x14ac:dyDescent="0.2">
      <c r="A244" s="88"/>
      <c r="B244" s="88"/>
      <c r="C244" s="88"/>
      <c r="D244" s="88"/>
      <c r="E244" s="88"/>
      <c r="F244" s="88"/>
      <c r="G244" s="88"/>
      <c r="H244" s="88"/>
      <c r="I244" s="88"/>
      <c r="J244" s="54"/>
    </row>
    <row r="245" spans="1:10" s="55" customFormat="1" x14ac:dyDescent="0.2">
      <c r="A245" s="88"/>
      <c r="B245" s="88"/>
      <c r="C245" s="88"/>
      <c r="D245" s="88"/>
      <c r="E245" s="88"/>
      <c r="F245" s="88"/>
      <c r="G245" s="88"/>
      <c r="H245" s="88"/>
      <c r="I245" s="88"/>
      <c r="J245" s="54"/>
    </row>
    <row r="246" spans="1:10" s="55" customFormat="1" x14ac:dyDescent="0.2">
      <c r="A246" s="88"/>
      <c r="B246" s="88"/>
      <c r="C246" s="88"/>
      <c r="D246" s="88"/>
      <c r="E246" s="88"/>
      <c r="F246" s="88"/>
      <c r="G246" s="88"/>
      <c r="H246" s="88"/>
      <c r="I246" s="88"/>
      <c r="J246" s="54"/>
    </row>
    <row r="247" spans="1:10" s="55" customFormat="1" x14ac:dyDescent="0.2">
      <c r="A247" s="88"/>
      <c r="B247" s="88"/>
      <c r="C247" s="88"/>
      <c r="D247" s="88"/>
      <c r="E247" s="88"/>
      <c r="F247" s="88"/>
      <c r="G247" s="88"/>
      <c r="H247" s="88"/>
      <c r="I247" s="88"/>
      <c r="J247" s="54"/>
    </row>
    <row r="248" spans="1:10" s="55" customFormat="1" x14ac:dyDescent="0.2">
      <c r="A248" s="88"/>
      <c r="B248" s="88"/>
      <c r="C248" s="88"/>
      <c r="D248" s="88"/>
      <c r="E248" s="88"/>
      <c r="F248" s="88"/>
      <c r="G248" s="88"/>
      <c r="H248" s="88"/>
      <c r="I248" s="88"/>
      <c r="J248" s="54"/>
    </row>
    <row r="249" spans="1:10" s="55" customFormat="1" x14ac:dyDescent="0.2">
      <c r="A249" s="88"/>
      <c r="B249" s="88"/>
      <c r="C249" s="88"/>
      <c r="D249" s="88"/>
      <c r="E249" s="88"/>
      <c r="F249" s="88"/>
      <c r="G249" s="88"/>
      <c r="H249" s="88"/>
      <c r="I249" s="88"/>
      <c r="J249" s="54"/>
    </row>
    <row r="250" spans="1:10" s="55" customFormat="1" x14ac:dyDescent="0.2">
      <c r="A250" s="88"/>
      <c r="B250" s="88"/>
      <c r="C250" s="88"/>
      <c r="D250" s="88"/>
      <c r="E250" s="88"/>
      <c r="F250" s="88"/>
      <c r="G250" s="88"/>
      <c r="H250" s="88"/>
      <c r="I250" s="88"/>
      <c r="J250" s="54"/>
    </row>
    <row r="251" spans="1:10" s="55" customFormat="1" x14ac:dyDescent="0.2">
      <c r="A251" s="88"/>
      <c r="B251" s="88"/>
      <c r="C251" s="88"/>
      <c r="D251" s="88"/>
      <c r="E251" s="88"/>
      <c r="F251" s="88"/>
      <c r="G251" s="88"/>
      <c r="H251" s="88"/>
      <c r="I251" s="88"/>
      <c r="J251" s="54"/>
    </row>
    <row r="252" spans="1:10" s="55" customFormat="1" x14ac:dyDescent="0.2">
      <c r="A252" s="88"/>
      <c r="B252" s="88"/>
      <c r="C252" s="88"/>
      <c r="D252" s="88"/>
      <c r="E252" s="88"/>
      <c r="F252" s="88"/>
      <c r="G252" s="88"/>
      <c r="H252" s="88"/>
      <c r="I252" s="88"/>
      <c r="J252" s="54"/>
    </row>
    <row r="253" spans="1:10" s="55" customFormat="1" x14ac:dyDescent="0.2">
      <c r="A253" s="88"/>
      <c r="B253" s="88"/>
      <c r="C253" s="88"/>
      <c r="D253" s="88"/>
      <c r="E253" s="88"/>
      <c r="F253" s="88"/>
      <c r="G253" s="88"/>
      <c r="H253" s="88"/>
      <c r="I253" s="88"/>
      <c r="J253" s="54"/>
    </row>
    <row r="254" spans="1:10" s="55" customFormat="1" x14ac:dyDescent="0.2">
      <c r="A254" s="88"/>
      <c r="B254" s="88"/>
      <c r="C254" s="88"/>
      <c r="D254" s="88"/>
      <c r="E254" s="88"/>
      <c r="F254" s="88"/>
      <c r="G254" s="88"/>
      <c r="H254" s="88"/>
      <c r="I254" s="88"/>
      <c r="J254" s="54"/>
    </row>
    <row r="255" spans="1:10" s="55" customFormat="1" x14ac:dyDescent="0.2">
      <c r="A255" s="88"/>
      <c r="B255" s="88"/>
      <c r="C255" s="88"/>
      <c r="D255" s="88"/>
      <c r="E255" s="88"/>
      <c r="F255" s="88"/>
      <c r="G255" s="88"/>
      <c r="H255" s="88"/>
      <c r="I255" s="88"/>
      <c r="J255" s="54"/>
    </row>
    <row r="256" spans="1:10" s="55" customFormat="1" x14ac:dyDescent="0.2">
      <c r="A256" s="88"/>
      <c r="B256" s="88"/>
      <c r="C256" s="88"/>
      <c r="D256" s="88"/>
      <c r="E256" s="88"/>
      <c r="F256" s="88"/>
      <c r="G256" s="88"/>
      <c r="H256" s="88"/>
      <c r="I256" s="88"/>
      <c r="J256" s="54"/>
    </row>
    <row r="257" spans="1:10" s="55" customFormat="1" x14ac:dyDescent="0.2">
      <c r="A257" s="88"/>
      <c r="B257" s="88"/>
      <c r="C257" s="88"/>
      <c r="D257" s="88"/>
      <c r="E257" s="88"/>
      <c r="F257" s="88"/>
      <c r="G257" s="88"/>
      <c r="H257" s="88"/>
      <c r="I257" s="88"/>
      <c r="J257" s="54"/>
    </row>
    <row r="258" spans="1:10" s="55" customFormat="1" x14ac:dyDescent="0.2">
      <c r="A258" s="88"/>
      <c r="B258" s="88"/>
      <c r="C258" s="88"/>
      <c r="D258" s="88"/>
      <c r="E258" s="88"/>
      <c r="F258" s="88"/>
      <c r="G258" s="88"/>
      <c r="H258" s="88"/>
      <c r="I258" s="88"/>
      <c r="J258" s="54"/>
    </row>
    <row r="259" spans="1:10" s="55" customFormat="1" x14ac:dyDescent="0.2">
      <c r="A259" s="88"/>
      <c r="B259" s="88"/>
      <c r="C259" s="88"/>
      <c r="D259" s="88"/>
      <c r="E259" s="88"/>
      <c r="F259" s="88"/>
      <c r="G259" s="88"/>
      <c r="H259" s="88"/>
      <c r="I259" s="88"/>
      <c r="J259" s="54"/>
    </row>
    <row r="260" spans="1:10" s="55" customFormat="1" x14ac:dyDescent="0.2">
      <c r="A260" s="88"/>
      <c r="B260" s="88"/>
      <c r="C260" s="88"/>
      <c r="D260" s="88"/>
      <c r="E260" s="88"/>
      <c r="F260" s="88"/>
      <c r="G260" s="88"/>
      <c r="H260" s="88"/>
      <c r="I260" s="88"/>
      <c r="J260" s="54"/>
    </row>
    <row r="261" spans="1:10" s="55" customFormat="1" x14ac:dyDescent="0.2">
      <c r="A261" s="88"/>
      <c r="B261" s="88"/>
      <c r="C261" s="88"/>
      <c r="D261" s="88"/>
      <c r="E261" s="88"/>
      <c r="F261" s="88"/>
      <c r="G261" s="88"/>
      <c r="H261" s="88"/>
      <c r="I261" s="88"/>
      <c r="J261" s="54"/>
    </row>
    <row r="262" spans="1:10" s="55" customFormat="1" x14ac:dyDescent="0.2">
      <c r="A262" s="88"/>
      <c r="B262" s="88"/>
      <c r="C262" s="88"/>
      <c r="D262" s="88"/>
      <c r="E262" s="88"/>
      <c r="F262" s="88"/>
      <c r="G262" s="88"/>
      <c r="H262" s="88"/>
      <c r="I262" s="88"/>
      <c r="J262" s="54"/>
    </row>
    <row r="263" spans="1:10" s="55" customFormat="1" x14ac:dyDescent="0.2">
      <c r="A263" s="88"/>
      <c r="B263" s="88"/>
      <c r="C263" s="88"/>
      <c r="D263" s="88"/>
      <c r="E263" s="88"/>
      <c r="F263" s="88"/>
      <c r="G263" s="88"/>
      <c r="H263" s="88"/>
      <c r="I263" s="88"/>
      <c r="J263" s="54"/>
    </row>
    <row r="264" spans="1:10" s="55" customFormat="1" x14ac:dyDescent="0.2">
      <c r="A264" s="88"/>
      <c r="B264" s="88"/>
      <c r="C264" s="88"/>
      <c r="D264" s="88"/>
      <c r="E264" s="88"/>
      <c r="F264" s="88"/>
      <c r="G264" s="88"/>
      <c r="H264" s="88"/>
      <c r="I264" s="88"/>
      <c r="J264" s="54"/>
    </row>
    <row r="265" spans="1:10" s="55" customFormat="1" x14ac:dyDescent="0.2">
      <c r="A265" s="88"/>
      <c r="B265" s="88"/>
      <c r="C265" s="88"/>
      <c r="D265" s="88"/>
      <c r="E265" s="88"/>
      <c r="F265" s="88"/>
      <c r="G265" s="88"/>
      <c r="H265" s="88"/>
      <c r="I265" s="88"/>
      <c r="J265" s="54"/>
    </row>
    <row r="266" spans="1:10" s="55" customFormat="1" x14ac:dyDescent="0.2">
      <c r="A266" s="88"/>
      <c r="B266" s="88"/>
      <c r="C266" s="88"/>
      <c r="D266" s="88"/>
      <c r="E266" s="88"/>
      <c r="F266" s="88"/>
      <c r="G266" s="88"/>
      <c r="H266" s="88"/>
      <c r="I266" s="88"/>
      <c r="J266" s="54"/>
    </row>
    <row r="267" spans="1:10" s="55" customFormat="1" x14ac:dyDescent="0.2">
      <c r="A267" s="88"/>
      <c r="B267" s="88"/>
      <c r="C267" s="88"/>
      <c r="D267" s="88"/>
      <c r="E267" s="88"/>
      <c r="F267" s="88"/>
      <c r="G267" s="88"/>
      <c r="H267" s="88"/>
      <c r="I267" s="88"/>
      <c r="J267" s="54"/>
    </row>
    <row r="268" spans="1:10" s="55" customFormat="1" x14ac:dyDescent="0.2">
      <c r="A268" s="88"/>
      <c r="B268" s="88"/>
      <c r="C268" s="88"/>
      <c r="D268" s="88"/>
      <c r="E268" s="88"/>
      <c r="F268" s="88"/>
      <c r="G268" s="88"/>
      <c r="H268" s="88"/>
      <c r="I268" s="88"/>
      <c r="J268" s="54"/>
    </row>
    <row r="269" spans="1:10" s="55" customFormat="1" x14ac:dyDescent="0.2">
      <c r="A269" s="88"/>
      <c r="B269" s="88"/>
      <c r="C269" s="88"/>
      <c r="D269" s="88"/>
      <c r="E269" s="88"/>
      <c r="F269" s="88"/>
      <c r="G269" s="88"/>
      <c r="H269" s="88"/>
      <c r="I269" s="88"/>
      <c r="J269" s="54"/>
    </row>
    <row r="270" spans="1:10" s="55" customFormat="1" x14ac:dyDescent="0.2">
      <c r="A270" s="88"/>
      <c r="B270" s="88"/>
      <c r="C270" s="88"/>
      <c r="D270" s="88"/>
      <c r="E270" s="88"/>
      <c r="F270" s="88"/>
      <c r="G270" s="88"/>
      <c r="H270" s="88"/>
      <c r="I270" s="88"/>
      <c r="J270" s="54"/>
    </row>
    <row r="271" spans="1:10" s="55" customFormat="1" x14ac:dyDescent="0.2">
      <c r="A271" s="88"/>
      <c r="B271" s="88"/>
      <c r="C271" s="88"/>
      <c r="D271" s="88"/>
      <c r="E271" s="88"/>
      <c r="F271" s="88"/>
      <c r="G271" s="88"/>
      <c r="H271" s="88"/>
      <c r="I271" s="88"/>
      <c r="J271" s="54"/>
    </row>
    <row r="272" spans="1:10" s="55" customFormat="1" x14ac:dyDescent="0.2">
      <c r="A272" s="88"/>
      <c r="B272" s="88"/>
      <c r="C272" s="88"/>
      <c r="D272" s="88"/>
      <c r="E272" s="88"/>
      <c r="F272" s="88"/>
      <c r="G272" s="88"/>
      <c r="H272" s="88"/>
      <c r="I272" s="88"/>
      <c r="J272" s="54"/>
    </row>
    <row r="273" spans="1:10" s="55" customFormat="1" x14ac:dyDescent="0.2">
      <c r="A273" s="88"/>
      <c r="B273" s="88"/>
      <c r="C273" s="88"/>
      <c r="D273" s="88"/>
      <c r="E273" s="88"/>
      <c r="F273" s="88"/>
      <c r="G273" s="88"/>
      <c r="H273" s="88"/>
      <c r="I273" s="88"/>
      <c r="J273" s="54"/>
    </row>
    <row r="274" spans="1:10" s="55" customFormat="1" x14ac:dyDescent="0.2">
      <c r="A274" s="88"/>
      <c r="B274" s="88"/>
      <c r="C274" s="88"/>
      <c r="D274" s="88"/>
      <c r="E274" s="88"/>
      <c r="F274" s="88"/>
      <c r="G274" s="88"/>
      <c r="H274" s="88"/>
      <c r="I274" s="88"/>
      <c r="J274" s="54"/>
    </row>
    <row r="275" spans="1:10" s="55" customFormat="1" x14ac:dyDescent="0.2">
      <c r="A275" s="88"/>
      <c r="B275" s="88"/>
      <c r="C275" s="88"/>
      <c r="D275" s="88"/>
      <c r="E275" s="88"/>
      <c r="F275" s="88"/>
      <c r="G275" s="88"/>
      <c r="H275" s="88"/>
      <c r="I275" s="88"/>
      <c r="J275" s="54"/>
    </row>
    <row r="276" spans="1:10" s="55" customFormat="1" x14ac:dyDescent="0.2">
      <c r="A276" s="88"/>
      <c r="B276" s="88"/>
      <c r="C276" s="88"/>
      <c r="D276" s="88"/>
      <c r="E276" s="88"/>
      <c r="F276" s="88"/>
      <c r="G276" s="88"/>
      <c r="H276" s="88"/>
      <c r="I276" s="88"/>
      <c r="J276" s="54"/>
    </row>
    <row r="277" spans="1:10" s="55" customFormat="1" x14ac:dyDescent="0.2">
      <c r="A277" s="88"/>
      <c r="B277" s="88"/>
      <c r="C277" s="88"/>
      <c r="D277" s="88"/>
      <c r="E277" s="88"/>
      <c r="F277" s="88"/>
      <c r="G277" s="88"/>
      <c r="H277" s="88"/>
      <c r="I277" s="88"/>
      <c r="J277" s="54"/>
    </row>
    <row r="278" spans="1:10" s="55" customFormat="1" x14ac:dyDescent="0.2">
      <c r="A278" s="88"/>
      <c r="B278" s="88"/>
      <c r="C278" s="88"/>
      <c r="D278" s="88"/>
      <c r="E278" s="88"/>
      <c r="F278" s="88"/>
      <c r="G278" s="88"/>
      <c r="H278" s="88"/>
      <c r="I278" s="88"/>
      <c r="J278" s="54"/>
    </row>
    <row r="279" spans="1:10" s="55" customFormat="1" x14ac:dyDescent="0.2">
      <c r="A279" s="88"/>
      <c r="B279" s="88"/>
      <c r="C279" s="88"/>
      <c r="D279" s="88"/>
      <c r="E279" s="88"/>
      <c r="F279" s="88"/>
      <c r="G279" s="88"/>
      <c r="H279" s="88"/>
      <c r="I279" s="88"/>
      <c r="J279" s="54"/>
    </row>
    <row r="280" spans="1:10" s="55" customFormat="1" x14ac:dyDescent="0.2">
      <c r="A280" s="88"/>
      <c r="B280" s="88"/>
      <c r="C280" s="88"/>
      <c r="D280" s="88"/>
      <c r="E280" s="88"/>
      <c r="F280" s="88"/>
      <c r="G280" s="88"/>
      <c r="H280" s="88"/>
      <c r="I280" s="88"/>
      <c r="J280" s="54"/>
    </row>
    <row r="281" spans="1:10" s="55" customFormat="1" x14ac:dyDescent="0.2">
      <c r="A281" s="88"/>
      <c r="B281" s="88"/>
      <c r="C281" s="88"/>
      <c r="D281" s="88"/>
      <c r="E281" s="88"/>
      <c r="F281" s="88"/>
      <c r="G281" s="88"/>
      <c r="H281" s="88"/>
      <c r="I281" s="88"/>
      <c r="J281" s="54"/>
    </row>
    <row r="282" spans="1:10" s="55" customFormat="1" x14ac:dyDescent="0.2">
      <c r="A282" s="88"/>
      <c r="B282" s="88"/>
      <c r="C282" s="88"/>
      <c r="D282" s="88"/>
      <c r="E282" s="88"/>
      <c r="F282" s="88"/>
      <c r="G282" s="88"/>
      <c r="H282" s="88"/>
      <c r="I282" s="88"/>
      <c r="J282" s="54"/>
    </row>
    <row r="283" spans="1:10" s="55" customFormat="1" x14ac:dyDescent="0.2">
      <c r="A283" s="88"/>
      <c r="B283" s="88"/>
      <c r="C283" s="88"/>
      <c r="D283" s="88"/>
      <c r="E283" s="88"/>
      <c r="F283" s="88"/>
      <c r="G283" s="88"/>
      <c r="H283" s="88"/>
      <c r="I283" s="88"/>
      <c r="J283" s="54"/>
    </row>
    <row r="284" spans="1:10" s="55" customFormat="1" x14ac:dyDescent="0.2">
      <c r="A284" s="88"/>
      <c r="B284" s="88"/>
      <c r="C284" s="88"/>
      <c r="D284" s="88"/>
      <c r="E284" s="88"/>
      <c r="F284" s="88"/>
      <c r="G284" s="88"/>
      <c r="H284" s="88"/>
      <c r="I284" s="88"/>
      <c r="J284" s="54"/>
    </row>
    <row r="285" spans="1:10" s="55" customFormat="1" x14ac:dyDescent="0.2">
      <c r="A285" s="88"/>
      <c r="B285" s="88"/>
      <c r="C285" s="88"/>
      <c r="D285" s="88"/>
      <c r="E285" s="88"/>
      <c r="F285" s="88"/>
      <c r="G285" s="88"/>
      <c r="H285" s="88"/>
      <c r="I285" s="88"/>
      <c r="J285" s="54"/>
    </row>
    <row r="286" spans="1:10" s="55" customFormat="1" x14ac:dyDescent="0.2">
      <c r="A286" s="88"/>
      <c r="B286" s="88"/>
      <c r="C286" s="88"/>
      <c r="D286" s="88"/>
      <c r="E286" s="88"/>
      <c r="F286" s="88"/>
      <c r="G286" s="88"/>
      <c r="H286" s="88"/>
      <c r="I286" s="88"/>
      <c r="J286" s="54"/>
    </row>
    <row r="287" spans="1:10" s="55" customFormat="1" x14ac:dyDescent="0.2">
      <c r="A287" s="88"/>
      <c r="B287" s="88"/>
      <c r="C287" s="88"/>
      <c r="D287" s="88"/>
      <c r="E287" s="88"/>
      <c r="F287" s="88"/>
      <c r="G287" s="88"/>
      <c r="H287" s="88"/>
      <c r="I287" s="88"/>
      <c r="J287" s="54"/>
    </row>
    <row r="288" spans="1:10" s="55" customFormat="1" x14ac:dyDescent="0.2">
      <c r="A288" s="88"/>
      <c r="B288" s="88"/>
      <c r="C288" s="88"/>
      <c r="D288" s="88"/>
      <c r="E288" s="88"/>
      <c r="F288" s="88"/>
      <c r="G288" s="88"/>
      <c r="H288" s="88"/>
      <c r="I288" s="88"/>
      <c r="J288" s="54"/>
    </row>
    <row r="289" spans="1:10" s="55" customFormat="1" x14ac:dyDescent="0.2">
      <c r="A289" s="88"/>
      <c r="B289" s="88"/>
      <c r="C289" s="88"/>
      <c r="D289" s="88"/>
      <c r="E289" s="88"/>
      <c r="F289" s="88"/>
      <c r="G289" s="88"/>
      <c r="H289" s="88"/>
      <c r="I289" s="88"/>
      <c r="J289" s="54"/>
    </row>
    <row r="290" spans="1:10" s="55" customFormat="1" x14ac:dyDescent="0.2">
      <c r="A290" s="88"/>
      <c r="B290" s="88"/>
      <c r="C290" s="88"/>
      <c r="D290" s="88"/>
      <c r="E290" s="88"/>
      <c r="F290" s="88"/>
      <c r="G290" s="88"/>
      <c r="H290" s="88"/>
      <c r="I290" s="88"/>
      <c r="J290" s="54"/>
    </row>
    <row r="291" spans="1:10" s="55" customFormat="1" x14ac:dyDescent="0.2">
      <c r="A291" s="88"/>
      <c r="B291" s="88"/>
      <c r="C291" s="88"/>
      <c r="D291" s="88"/>
      <c r="E291" s="88"/>
      <c r="F291" s="88"/>
      <c r="G291" s="88"/>
      <c r="H291" s="88"/>
      <c r="I291" s="88"/>
      <c r="J291" s="54"/>
    </row>
    <row r="292" spans="1:10" s="55" customFormat="1" x14ac:dyDescent="0.2">
      <c r="A292" s="88"/>
      <c r="B292" s="88"/>
      <c r="C292" s="88"/>
      <c r="D292" s="88"/>
      <c r="E292" s="88"/>
      <c r="F292" s="88"/>
      <c r="G292" s="88"/>
      <c r="H292" s="88"/>
      <c r="I292" s="88"/>
      <c r="J292" s="54"/>
    </row>
    <row r="293" spans="1:10" s="55" customFormat="1" x14ac:dyDescent="0.2">
      <c r="A293" s="88"/>
      <c r="B293" s="88"/>
      <c r="C293" s="88"/>
      <c r="D293" s="88"/>
      <c r="E293" s="88"/>
      <c r="F293" s="88"/>
      <c r="G293" s="88"/>
      <c r="H293" s="88"/>
      <c r="I293" s="88"/>
      <c r="J293" s="54"/>
    </row>
    <row r="294" spans="1:10" s="55" customFormat="1" x14ac:dyDescent="0.2">
      <c r="A294" s="88"/>
      <c r="B294" s="88"/>
      <c r="C294" s="88"/>
      <c r="D294" s="88"/>
      <c r="E294" s="88"/>
      <c r="F294" s="88"/>
      <c r="G294" s="88"/>
      <c r="H294" s="88"/>
      <c r="I294" s="88"/>
      <c r="J294" s="54"/>
    </row>
    <row r="295" spans="1:10" s="55" customFormat="1" x14ac:dyDescent="0.2">
      <c r="A295" s="88"/>
      <c r="B295" s="88"/>
      <c r="C295" s="88"/>
      <c r="D295" s="88"/>
      <c r="E295" s="88"/>
      <c r="F295" s="88"/>
      <c r="G295" s="88"/>
      <c r="H295" s="88"/>
      <c r="I295" s="88"/>
      <c r="J295" s="54"/>
    </row>
    <row r="296" spans="1:10" s="55" customFormat="1" x14ac:dyDescent="0.2">
      <c r="A296" s="88"/>
      <c r="B296" s="88"/>
      <c r="C296" s="88"/>
      <c r="D296" s="88"/>
      <c r="E296" s="88"/>
      <c r="F296" s="88"/>
      <c r="G296" s="88"/>
      <c r="H296" s="88"/>
      <c r="I296" s="88"/>
      <c r="J296" s="54"/>
    </row>
    <row r="297" spans="1:10" s="55" customFormat="1" x14ac:dyDescent="0.2">
      <c r="A297" s="88"/>
      <c r="B297" s="88"/>
      <c r="C297" s="88"/>
      <c r="D297" s="88"/>
      <c r="E297" s="88"/>
      <c r="F297" s="88"/>
      <c r="G297" s="88"/>
      <c r="H297" s="88"/>
      <c r="I297" s="88"/>
      <c r="J297" s="54"/>
    </row>
    <row r="298" spans="1:10" s="55" customFormat="1" x14ac:dyDescent="0.2">
      <c r="A298" s="88"/>
      <c r="B298" s="88"/>
      <c r="C298" s="88"/>
      <c r="D298" s="88"/>
      <c r="E298" s="88"/>
      <c r="F298" s="88"/>
      <c r="G298" s="88"/>
      <c r="H298" s="88"/>
      <c r="I298" s="88"/>
      <c r="J298" s="54"/>
    </row>
    <row r="299" spans="1:10" s="55" customFormat="1" x14ac:dyDescent="0.2">
      <c r="A299" s="88"/>
      <c r="B299" s="88"/>
      <c r="C299" s="88"/>
      <c r="D299" s="88"/>
      <c r="E299" s="88"/>
      <c r="F299" s="88"/>
      <c r="G299" s="88"/>
      <c r="H299" s="88"/>
      <c r="I299" s="88"/>
      <c r="J299" s="54"/>
    </row>
    <row r="300" spans="1:10" s="55" customFormat="1" x14ac:dyDescent="0.2">
      <c r="A300" s="88"/>
      <c r="B300" s="88"/>
      <c r="C300" s="88"/>
      <c r="D300" s="88"/>
      <c r="E300" s="88"/>
      <c r="F300" s="88"/>
      <c r="G300" s="88"/>
      <c r="H300" s="88"/>
      <c r="I300" s="88"/>
      <c r="J300" s="54"/>
    </row>
    <row r="301" spans="1:10" s="55" customFormat="1" x14ac:dyDescent="0.2">
      <c r="A301" s="88"/>
      <c r="B301" s="88"/>
      <c r="C301" s="88"/>
      <c r="D301" s="88"/>
      <c r="E301" s="88"/>
      <c r="F301" s="88"/>
      <c r="G301" s="88"/>
      <c r="H301" s="88"/>
      <c r="I301" s="88"/>
      <c r="J301" s="54"/>
    </row>
    <row r="302" spans="1:10" s="55" customFormat="1" x14ac:dyDescent="0.2">
      <c r="A302" s="88"/>
      <c r="B302" s="88"/>
      <c r="C302" s="88"/>
      <c r="D302" s="88"/>
      <c r="E302" s="88"/>
      <c r="F302" s="88"/>
      <c r="G302" s="88"/>
      <c r="H302" s="88"/>
      <c r="I302" s="88"/>
      <c r="J302" s="54"/>
    </row>
    <row r="303" spans="1:10" s="55" customFormat="1" x14ac:dyDescent="0.2">
      <c r="A303" s="88"/>
      <c r="B303" s="88"/>
      <c r="C303" s="88"/>
      <c r="D303" s="88"/>
      <c r="E303" s="88"/>
      <c r="F303" s="88"/>
      <c r="G303" s="88"/>
      <c r="H303" s="88"/>
      <c r="I303" s="88"/>
      <c r="J303" s="54"/>
    </row>
    <row r="304" spans="1:10" s="55" customFormat="1" x14ac:dyDescent="0.2">
      <c r="A304" s="88"/>
      <c r="B304" s="88"/>
      <c r="C304" s="88"/>
      <c r="D304" s="88"/>
      <c r="E304" s="88"/>
      <c r="F304" s="88"/>
      <c r="G304" s="88"/>
      <c r="H304" s="88"/>
      <c r="I304" s="88"/>
      <c r="J304" s="54"/>
    </row>
    <row r="305" spans="1:10" s="55" customFormat="1" x14ac:dyDescent="0.2">
      <c r="A305" s="88"/>
      <c r="B305" s="88"/>
      <c r="C305" s="88"/>
      <c r="D305" s="88"/>
      <c r="E305" s="88"/>
      <c r="F305" s="88"/>
      <c r="G305" s="88"/>
      <c r="H305" s="88"/>
      <c r="I305" s="88"/>
      <c r="J305" s="54"/>
    </row>
    <row r="306" spans="1:10" s="55" customFormat="1" x14ac:dyDescent="0.2">
      <c r="A306" s="88"/>
      <c r="B306" s="88"/>
      <c r="C306" s="88"/>
      <c r="D306" s="88"/>
      <c r="E306" s="88"/>
      <c r="F306" s="88"/>
      <c r="G306" s="88"/>
      <c r="H306" s="88"/>
      <c r="I306" s="88"/>
      <c r="J306" s="54"/>
    </row>
    <row r="307" spans="1:10" s="55" customFormat="1" x14ac:dyDescent="0.2">
      <c r="A307" s="88"/>
      <c r="B307" s="88"/>
      <c r="C307" s="88"/>
      <c r="D307" s="88"/>
      <c r="E307" s="88"/>
      <c r="F307" s="88"/>
      <c r="G307" s="88"/>
      <c r="H307" s="88"/>
      <c r="I307" s="88"/>
      <c r="J307" s="54"/>
    </row>
    <row r="308" spans="1:10" s="55" customFormat="1" x14ac:dyDescent="0.2">
      <c r="A308" s="88"/>
      <c r="B308" s="88"/>
      <c r="C308" s="88"/>
      <c r="D308" s="88"/>
      <c r="E308" s="88"/>
      <c r="F308" s="88"/>
      <c r="G308" s="88"/>
      <c r="H308" s="88"/>
      <c r="I308" s="88"/>
      <c r="J308" s="54"/>
    </row>
    <row r="309" spans="1:10" s="55" customFormat="1" x14ac:dyDescent="0.2">
      <c r="A309" s="88"/>
      <c r="B309" s="88"/>
      <c r="C309" s="88"/>
      <c r="D309" s="88"/>
      <c r="E309" s="88"/>
      <c r="F309" s="88"/>
      <c r="G309" s="88"/>
      <c r="H309" s="88"/>
      <c r="I309" s="88"/>
      <c r="J309" s="54"/>
    </row>
    <row r="310" spans="1:10" s="55" customFormat="1" x14ac:dyDescent="0.2">
      <c r="A310" s="88"/>
      <c r="B310" s="88"/>
      <c r="C310" s="88"/>
      <c r="D310" s="88"/>
      <c r="E310" s="88"/>
      <c r="F310" s="88"/>
      <c r="G310" s="88"/>
      <c r="H310" s="88"/>
      <c r="I310" s="88"/>
      <c r="J310" s="54"/>
    </row>
    <row r="311" spans="1:10" s="55" customFormat="1" x14ac:dyDescent="0.2">
      <c r="A311" s="88"/>
      <c r="B311" s="88"/>
      <c r="C311" s="88"/>
      <c r="D311" s="88"/>
      <c r="E311" s="88"/>
      <c r="F311" s="88"/>
      <c r="G311" s="88"/>
      <c r="H311" s="88"/>
      <c r="I311" s="88"/>
      <c r="J311" s="54"/>
    </row>
    <row r="312" spans="1:10" s="55" customFormat="1" x14ac:dyDescent="0.2">
      <c r="A312" s="88"/>
      <c r="B312" s="88"/>
      <c r="C312" s="88"/>
      <c r="D312" s="88"/>
      <c r="E312" s="88"/>
      <c r="F312" s="88"/>
      <c r="G312" s="88"/>
      <c r="H312" s="88"/>
      <c r="I312" s="88"/>
      <c r="J312" s="54"/>
    </row>
    <row r="313" spans="1:10" s="55" customFormat="1" x14ac:dyDescent="0.2">
      <c r="A313" s="88"/>
      <c r="B313" s="88"/>
      <c r="C313" s="88"/>
      <c r="D313" s="88"/>
      <c r="E313" s="88"/>
      <c r="F313" s="88"/>
      <c r="G313" s="88"/>
      <c r="H313" s="88"/>
      <c r="I313" s="88"/>
      <c r="J313" s="54"/>
    </row>
    <row r="314" spans="1:10" s="55" customFormat="1" x14ac:dyDescent="0.2">
      <c r="A314" s="88"/>
      <c r="B314" s="88"/>
      <c r="C314" s="88"/>
      <c r="D314" s="88"/>
      <c r="E314" s="88"/>
      <c r="F314" s="88"/>
      <c r="G314" s="88"/>
      <c r="H314" s="88"/>
      <c r="I314" s="88"/>
      <c r="J314" s="54"/>
    </row>
    <row r="315" spans="1:10" s="55" customFormat="1" x14ac:dyDescent="0.2">
      <c r="A315" s="88"/>
      <c r="B315" s="88"/>
      <c r="C315" s="88"/>
      <c r="D315" s="88"/>
      <c r="E315" s="88"/>
      <c r="F315" s="88"/>
      <c r="G315" s="88"/>
      <c r="H315" s="88"/>
      <c r="I315" s="88"/>
      <c r="J315" s="54"/>
    </row>
    <row r="316" spans="1:10" s="55" customFormat="1" x14ac:dyDescent="0.2">
      <c r="A316" s="88"/>
      <c r="B316" s="88"/>
      <c r="C316" s="88"/>
      <c r="D316" s="88"/>
      <c r="E316" s="88"/>
      <c r="F316" s="88"/>
      <c r="G316" s="88"/>
      <c r="H316" s="88"/>
      <c r="I316" s="88"/>
      <c r="J316" s="54"/>
    </row>
    <row r="317" spans="1:10" s="55" customFormat="1" x14ac:dyDescent="0.2">
      <c r="A317" s="88"/>
      <c r="B317" s="88"/>
      <c r="C317" s="88"/>
      <c r="D317" s="88"/>
      <c r="E317" s="88"/>
      <c r="F317" s="88"/>
      <c r="G317" s="88"/>
      <c r="H317" s="88"/>
      <c r="I317" s="88"/>
      <c r="J317" s="54"/>
    </row>
    <row r="318" spans="1:10" s="55" customFormat="1" x14ac:dyDescent="0.2">
      <c r="A318" s="88"/>
      <c r="B318" s="88"/>
      <c r="C318" s="88"/>
      <c r="D318" s="88"/>
      <c r="E318" s="88"/>
      <c r="F318" s="88"/>
      <c r="G318" s="88"/>
      <c r="H318" s="88"/>
      <c r="I318" s="88"/>
      <c r="J318" s="54"/>
    </row>
    <row r="319" spans="1:10" s="55" customFormat="1" x14ac:dyDescent="0.2">
      <c r="A319" s="88"/>
      <c r="B319" s="88"/>
      <c r="C319" s="88"/>
      <c r="D319" s="88"/>
      <c r="E319" s="88"/>
      <c r="F319" s="88"/>
      <c r="G319" s="88"/>
      <c r="H319" s="88"/>
      <c r="I319" s="88"/>
      <c r="J319" s="54"/>
    </row>
    <row r="320" spans="1:10" s="55" customFormat="1" x14ac:dyDescent="0.2">
      <c r="A320" s="88"/>
      <c r="B320" s="88"/>
      <c r="C320" s="88"/>
      <c r="D320" s="88"/>
      <c r="E320" s="88"/>
      <c r="F320" s="88"/>
      <c r="G320" s="88"/>
      <c r="H320" s="88"/>
      <c r="I320" s="88"/>
      <c r="J320" s="54"/>
    </row>
    <row r="321" spans="1:10" s="55" customFormat="1" x14ac:dyDescent="0.2">
      <c r="A321" s="88"/>
      <c r="B321" s="88"/>
      <c r="C321" s="88"/>
      <c r="D321" s="88"/>
      <c r="E321" s="88"/>
      <c r="F321" s="88"/>
      <c r="G321" s="88"/>
      <c r="H321" s="88"/>
      <c r="I321" s="88"/>
      <c r="J321" s="54"/>
    </row>
    <row r="322" spans="1:10" s="55" customFormat="1" x14ac:dyDescent="0.2">
      <c r="A322" s="88"/>
      <c r="B322" s="88"/>
      <c r="C322" s="88"/>
      <c r="D322" s="88"/>
      <c r="E322" s="88"/>
      <c r="F322" s="88"/>
      <c r="G322" s="88"/>
      <c r="H322" s="88"/>
      <c r="I322" s="88"/>
      <c r="J322" s="54"/>
    </row>
    <row r="323" spans="1:10" s="55" customFormat="1" x14ac:dyDescent="0.2">
      <c r="A323" s="88"/>
      <c r="B323" s="88"/>
      <c r="C323" s="88"/>
      <c r="D323" s="88"/>
      <c r="E323" s="88"/>
      <c r="F323" s="88"/>
      <c r="G323" s="88"/>
      <c r="H323" s="88"/>
      <c r="I323" s="88"/>
      <c r="J323" s="54"/>
    </row>
    <row r="324" spans="1:10" s="55" customFormat="1" x14ac:dyDescent="0.2">
      <c r="A324" s="88"/>
      <c r="B324" s="88"/>
      <c r="C324" s="88"/>
      <c r="D324" s="88"/>
      <c r="E324" s="88"/>
      <c r="F324" s="88"/>
      <c r="G324" s="88"/>
      <c r="H324" s="88"/>
      <c r="I324" s="88"/>
      <c r="J324" s="54"/>
    </row>
    <row r="325" spans="1:10" s="55" customFormat="1" x14ac:dyDescent="0.2">
      <c r="A325" s="88"/>
      <c r="B325" s="88"/>
      <c r="C325" s="88"/>
      <c r="D325" s="88"/>
      <c r="E325" s="88"/>
      <c r="F325" s="88"/>
      <c r="G325" s="88"/>
      <c r="H325" s="88"/>
      <c r="I325" s="88"/>
      <c r="J325" s="54"/>
    </row>
    <row r="326" spans="1:10" s="55" customFormat="1" x14ac:dyDescent="0.2">
      <c r="A326" s="88"/>
      <c r="B326" s="88"/>
      <c r="C326" s="88"/>
      <c r="D326" s="88"/>
      <c r="E326" s="88"/>
      <c r="F326" s="88"/>
      <c r="G326" s="88"/>
      <c r="H326" s="88"/>
      <c r="I326" s="88"/>
      <c r="J326" s="54"/>
    </row>
    <row r="327" spans="1:10" s="55" customFormat="1" x14ac:dyDescent="0.2">
      <c r="A327" s="88"/>
      <c r="B327" s="88"/>
      <c r="C327" s="88"/>
      <c r="D327" s="88"/>
      <c r="E327" s="88"/>
      <c r="F327" s="88"/>
      <c r="G327" s="88"/>
      <c r="H327" s="88"/>
      <c r="I327" s="88"/>
      <c r="J327" s="54"/>
    </row>
    <row r="328" spans="1:10" s="55" customFormat="1" x14ac:dyDescent="0.2">
      <c r="A328" s="88"/>
      <c r="B328" s="88"/>
      <c r="C328" s="88"/>
      <c r="D328" s="88"/>
      <c r="E328" s="88"/>
      <c r="F328" s="88"/>
      <c r="G328" s="88"/>
      <c r="H328" s="88"/>
      <c r="I328" s="88"/>
      <c r="J328" s="54"/>
    </row>
    <row r="329" spans="1:10" s="55" customFormat="1" x14ac:dyDescent="0.2">
      <c r="A329" s="88"/>
      <c r="B329" s="88"/>
      <c r="C329" s="88"/>
      <c r="D329" s="88"/>
      <c r="E329" s="88"/>
      <c r="F329" s="88"/>
      <c r="G329" s="88"/>
      <c r="H329" s="88"/>
      <c r="I329" s="88"/>
      <c r="J329" s="54"/>
    </row>
    <row r="330" spans="1:10" s="55" customFormat="1" x14ac:dyDescent="0.2">
      <c r="A330" s="88"/>
      <c r="B330" s="88"/>
      <c r="C330" s="88"/>
      <c r="D330" s="88"/>
      <c r="E330" s="88"/>
      <c r="F330" s="88"/>
      <c r="G330" s="88"/>
      <c r="H330" s="88"/>
      <c r="I330" s="88"/>
      <c r="J330" s="54"/>
    </row>
    <row r="331" spans="1:10" s="55" customFormat="1" x14ac:dyDescent="0.2">
      <c r="A331" s="88"/>
      <c r="B331" s="88"/>
      <c r="C331" s="88"/>
      <c r="D331" s="88"/>
      <c r="E331" s="88"/>
      <c r="F331" s="88"/>
      <c r="G331" s="88"/>
      <c r="H331" s="88"/>
      <c r="I331" s="88"/>
      <c r="J331" s="54"/>
    </row>
    <row r="332" spans="1:10" s="55" customFormat="1" x14ac:dyDescent="0.2">
      <c r="A332" s="88"/>
      <c r="B332" s="88"/>
      <c r="C332" s="88"/>
      <c r="D332" s="88"/>
      <c r="E332" s="88"/>
      <c r="F332" s="88"/>
      <c r="G332" s="88"/>
      <c r="H332" s="88"/>
      <c r="I332" s="88"/>
      <c r="J332" s="54"/>
    </row>
    <row r="333" spans="1:10" s="55" customFormat="1" x14ac:dyDescent="0.2">
      <c r="A333" s="88"/>
      <c r="B333" s="88"/>
      <c r="C333" s="88"/>
      <c r="D333" s="88"/>
      <c r="E333" s="88"/>
      <c r="F333" s="88"/>
      <c r="G333" s="88"/>
      <c r="H333" s="88"/>
      <c r="I333" s="88"/>
      <c r="J333" s="54"/>
    </row>
    <row r="334" spans="1:10" s="55" customFormat="1" x14ac:dyDescent="0.2">
      <c r="A334" s="88"/>
      <c r="B334" s="88"/>
      <c r="C334" s="88"/>
      <c r="D334" s="88"/>
      <c r="E334" s="88"/>
      <c r="F334" s="88"/>
      <c r="G334" s="88"/>
      <c r="H334" s="88"/>
      <c r="I334" s="88"/>
      <c r="J334" s="54"/>
    </row>
    <row r="335" spans="1:10" s="55" customFormat="1" x14ac:dyDescent="0.2">
      <c r="A335" s="88"/>
      <c r="B335" s="88"/>
      <c r="C335" s="88"/>
      <c r="D335" s="88"/>
      <c r="E335" s="88"/>
      <c r="F335" s="88"/>
      <c r="G335" s="88"/>
      <c r="H335" s="88"/>
      <c r="I335" s="88"/>
      <c r="J335" s="54"/>
    </row>
    <row r="336" spans="1:10" s="55" customFormat="1" x14ac:dyDescent="0.2">
      <c r="A336" s="88"/>
      <c r="B336" s="88"/>
      <c r="C336" s="88"/>
      <c r="D336" s="88"/>
      <c r="E336" s="88"/>
      <c r="F336" s="88"/>
      <c r="G336" s="88"/>
      <c r="H336" s="88"/>
      <c r="I336" s="88"/>
      <c r="J336" s="54"/>
    </row>
    <row r="337" spans="1:10" s="55" customFormat="1" x14ac:dyDescent="0.2">
      <c r="A337" s="88"/>
      <c r="B337" s="88"/>
      <c r="C337" s="88"/>
      <c r="D337" s="88"/>
      <c r="E337" s="88"/>
      <c r="F337" s="88"/>
      <c r="G337" s="88"/>
      <c r="H337" s="88"/>
      <c r="I337" s="88"/>
      <c r="J337" s="54"/>
    </row>
    <row r="338" spans="1:10" s="55" customFormat="1" x14ac:dyDescent="0.2">
      <c r="A338" s="88"/>
      <c r="B338" s="88"/>
      <c r="C338" s="88"/>
      <c r="D338" s="88"/>
      <c r="E338" s="88"/>
      <c r="F338" s="88"/>
      <c r="G338" s="88"/>
      <c r="H338" s="88"/>
      <c r="I338" s="88"/>
      <c r="J338" s="54"/>
    </row>
    <row r="339" spans="1:10" s="55" customFormat="1" x14ac:dyDescent="0.2">
      <c r="A339" s="88"/>
      <c r="B339" s="88"/>
      <c r="C339" s="88"/>
      <c r="D339" s="88"/>
      <c r="E339" s="88"/>
      <c r="F339" s="88"/>
      <c r="G339" s="88"/>
      <c r="H339" s="88"/>
      <c r="I339" s="88"/>
      <c r="J339" s="54"/>
    </row>
    <row r="340" spans="1:10" s="55" customFormat="1" x14ac:dyDescent="0.2">
      <c r="A340" s="88"/>
      <c r="B340" s="88"/>
      <c r="C340" s="88"/>
      <c r="D340" s="88"/>
      <c r="E340" s="88"/>
      <c r="F340" s="88"/>
      <c r="G340" s="88"/>
      <c r="H340" s="88"/>
      <c r="I340" s="88"/>
      <c r="J340" s="54"/>
    </row>
    <row r="341" spans="1:10" s="55" customFormat="1" x14ac:dyDescent="0.2">
      <c r="A341" s="88"/>
      <c r="B341" s="88"/>
      <c r="C341" s="88"/>
      <c r="D341" s="88"/>
      <c r="E341" s="88"/>
      <c r="F341" s="88"/>
      <c r="G341" s="88"/>
      <c r="H341" s="88"/>
      <c r="I341" s="88"/>
      <c r="J341" s="54"/>
    </row>
    <row r="342" spans="1:10" s="55" customFormat="1" x14ac:dyDescent="0.2">
      <c r="A342" s="88"/>
      <c r="B342" s="88"/>
      <c r="C342" s="88"/>
      <c r="D342" s="88"/>
      <c r="E342" s="88"/>
      <c r="F342" s="88"/>
      <c r="G342" s="88"/>
      <c r="H342" s="88"/>
      <c r="I342" s="88"/>
      <c r="J342" s="54"/>
    </row>
    <row r="343" spans="1:10" s="55" customFormat="1" x14ac:dyDescent="0.2">
      <c r="A343" s="88"/>
      <c r="B343" s="88"/>
      <c r="C343" s="88"/>
      <c r="D343" s="88"/>
      <c r="E343" s="88"/>
      <c r="F343" s="88"/>
      <c r="G343" s="88"/>
      <c r="H343" s="88"/>
      <c r="I343" s="88"/>
      <c r="J343" s="54"/>
    </row>
    <row r="344" spans="1:10" s="55" customFormat="1" x14ac:dyDescent="0.2">
      <c r="A344" s="88"/>
      <c r="B344" s="88"/>
      <c r="C344" s="88"/>
      <c r="D344" s="88"/>
      <c r="E344" s="88"/>
      <c r="F344" s="88"/>
      <c r="G344" s="88"/>
      <c r="H344" s="88"/>
      <c r="I344" s="88"/>
      <c r="J344" s="54"/>
    </row>
    <row r="345" spans="1:10" s="55" customFormat="1" x14ac:dyDescent="0.2">
      <c r="A345" s="88"/>
      <c r="B345" s="88"/>
      <c r="C345" s="88"/>
      <c r="D345" s="88"/>
      <c r="E345" s="88"/>
      <c r="F345" s="88"/>
      <c r="G345" s="88"/>
      <c r="H345" s="88"/>
      <c r="I345" s="88"/>
      <c r="J345" s="54"/>
    </row>
    <row r="346" spans="1:10" s="55" customFormat="1" x14ac:dyDescent="0.2">
      <c r="A346" s="88"/>
      <c r="B346" s="88"/>
      <c r="C346" s="88"/>
      <c r="D346" s="88"/>
      <c r="E346" s="88"/>
      <c r="F346" s="88"/>
      <c r="G346" s="88"/>
      <c r="H346" s="88"/>
      <c r="I346" s="88"/>
      <c r="J346" s="54"/>
    </row>
    <row r="347" spans="1:10" s="55" customFormat="1" x14ac:dyDescent="0.2">
      <c r="A347" s="88"/>
      <c r="B347" s="88"/>
      <c r="C347" s="88"/>
      <c r="D347" s="88"/>
      <c r="E347" s="88"/>
      <c r="F347" s="88"/>
      <c r="G347" s="88"/>
      <c r="H347" s="88"/>
      <c r="I347" s="88"/>
      <c r="J347" s="54"/>
    </row>
    <row r="348" spans="1:10" s="55" customFormat="1" x14ac:dyDescent="0.2">
      <c r="A348" s="88"/>
      <c r="B348" s="88"/>
      <c r="C348" s="88"/>
      <c r="D348" s="88"/>
      <c r="E348" s="88"/>
      <c r="F348" s="88"/>
      <c r="G348" s="88"/>
      <c r="H348" s="88"/>
      <c r="I348" s="88"/>
      <c r="J348" s="54"/>
    </row>
    <row r="349" spans="1:10" s="55" customFormat="1" x14ac:dyDescent="0.2">
      <c r="A349" s="88"/>
      <c r="B349" s="88"/>
      <c r="C349" s="88"/>
      <c r="D349" s="88"/>
      <c r="E349" s="88"/>
      <c r="F349" s="88"/>
      <c r="G349" s="88"/>
      <c r="H349" s="88"/>
      <c r="I349" s="88"/>
      <c r="J349" s="54"/>
    </row>
    <row r="350" spans="1:10" s="55" customFormat="1" x14ac:dyDescent="0.2">
      <c r="A350" s="88"/>
      <c r="B350" s="88"/>
      <c r="C350" s="88"/>
      <c r="D350" s="88"/>
      <c r="E350" s="88"/>
      <c r="F350" s="88"/>
      <c r="G350" s="88"/>
      <c r="H350" s="88"/>
      <c r="I350" s="88"/>
      <c r="J350" s="54"/>
    </row>
    <row r="351" spans="1:10" s="55" customFormat="1" x14ac:dyDescent="0.2">
      <c r="A351" s="88"/>
      <c r="B351" s="88"/>
      <c r="C351" s="88"/>
      <c r="D351" s="88"/>
      <c r="E351" s="88"/>
      <c r="F351" s="88"/>
      <c r="G351" s="88"/>
      <c r="H351" s="88"/>
      <c r="I351" s="88"/>
      <c r="J351" s="54"/>
    </row>
    <row r="352" spans="1:10" s="55" customFormat="1" x14ac:dyDescent="0.2">
      <c r="A352" s="88"/>
      <c r="B352" s="88"/>
      <c r="C352" s="88"/>
      <c r="D352" s="88"/>
      <c r="E352" s="88"/>
      <c r="F352" s="88"/>
      <c r="G352" s="88"/>
      <c r="H352" s="88"/>
      <c r="I352" s="88"/>
      <c r="J352" s="54"/>
    </row>
    <row r="353" spans="1:10" s="55" customFormat="1" x14ac:dyDescent="0.2">
      <c r="A353" s="88"/>
      <c r="B353" s="88"/>
      <c r="C353" s="88"/>
      <c r="D353" s="88"/>
      <c r="E353" s="88"/>
      <c r="F353" s="88"/>
      <c r="G353" s="88"/>
      <c r="H353" s="88"/>
      <c r="I353" s="88"/>
      <c r="J353" s="54"/>
    </row>
    <row r="354" spans="1:10" s="55" customFormat="1" x14ac:dyDescent="0.2">
      <c r="A354" s="88"/>
      <c r="B354" s="88"/>
      <c r="C354" s="88"/>
      <c r="D354" s="88"/>
      <c r="E354" s="88"/>
      <c r="F354" s="88"/>
      <c r="G354" s="88"/>
      <c r="H354" s="88"/>
      <c r="I354" s="88"/>
      <c r="J354" s="54"/>
    </row>
    <row r="355" spans="1:10" s="55" customFormat="1" x14ac:dyDescent="0.2">
      <c r="A355" s="88"/>
      <c r="B355" s="88"/>
      <c r="C355" s="88"/>
      <c r="D355" s="88"/>
      <c r="E355" s="88"/>
      <c r="F355" s="88"/>
      <c r="G355" s="88"/>
      <c r="H355" s="88"/>
      <c r="I355" s="88"/>
      <c r="J355" s="54"/>
    </row>
    <row r="356" spans="1:10" s="55" customFormat="1" x14ac:dyDescent="0.2">
      <c r="A356" s="88"/>
      <c r="B356" s="88"/>
      <c r="C356" s="88"/>
      <c r="D356" s="88"/>
      <c r="E356" s="88"/>
      <c r="F356" s="88"/>
      <c r="G356" s="88"/>
      <c r="H356" s="88"/>
      <c r="I356" s="88"/>
      <c r="J356" s="54"/>
    </row>
    <row r="357" spans="1:10" s="55" customFormat="1" x14ac:dyDescent="0.2">
      <c r="A357" s="88"/>
      <c r="B357" s="88"/>
      <c r="C357" s="88"/>
      <c r="D357" s="88"/>
      <c r="E357" s="88"/>
      <c r="F357" s="88"/>
      <c r="G357" s="88"/>
      <c r="H357" s="88"/>
      <c r="I357" s="88"/>
      <c r="J357" s="54"/>
    </row>
    <row r="358" spans="1:10" s="55" customFormat="1" x14ac:dyDescent="0.2">
      <c r="A358" s="88"/>
      <c r="B358" s="88"/>
      <c r="C358" s="88"/>
      <c r="D358" s="88"/>
      <c r="E358" s="88"/>
      <c r="F358" s="88"/>
      <c r="G358" s="88"/>
      <c r="H358" s="88"/>
      <c r="I358" s="88"/>
      <c r="J358" s="54"/>
    </row>
    <row r="359" spans="1:10" s="55" customFormat="1" x14ac:dyDescent="0.2">
      <c r="A359" s="88"/>
      <c r="B359" s="88"/>
      <c r="C359" s="88"/>
      <c r="D359" s="88"/>
      <c r="E359" s="88"/>
      <c r="F359" s="88"/>
      <c r="G359" s="88"/>
      <c r="H359" s="88"/>
      <c r="I359" s="88"/>
      <c r="J359" s="54"/>
    </row>
    <row r="360" spans="1:10" s="55" customFormat="1" x14ac:dyDescent="0.2">
      <c r="A360" s="88"/>
      <c r="B360" s="88"/>
      <c r="C360" s="88"/>
      <c r="D360" s="88"/>
      <c r="E360" s="88"/>
      <c r="F360" s="88"/>
      <c r="G360" s="88"/>
      <c r="H360" s="88"/>
      <c r="I360" s="88"/>
      <c r="J360" s="54"/>
    </row>
    <row r="361" spans="1:10" s="55" customFormat="1" x14ac:dyDescent="0.2">
      <c r="A361" s="88"/>
      <c r="B361" s="88"/>
      <c r="C361" s="88"/>
      <c r="D361" s="88"/>
      <c r="E361" s="88"/>
      <c r="F361" s="88"/>
      <c r="G361" s="88"/>
      <c r="H361" s="88"/>
      <c r="I361" s="88"/>
      <c r="J361" s="54"/>
    </row>
    <row r="362" spans="1:10" s="55" customFormat="1" x14ac:dyDescent="0.2">
      <c r="A362" s="88"/>
      <c r="B362" s="88"/>
      <c r="C362" s="88"/>
      <c r="D362" s="88"/>
      <c r="E362" s="88"/>
      <c r="F362" s="88"/>
      <c r="G362" s="88"/>
      <c r="H362" s="88"/>
      <c r="I362" s="88"/>
      <c r="J362" s="54"/>
    </row>
    <row r="363" spans="1:10" s="55" customFormat="1" x14ac:dyDescent="0.2">
      <c r="A363" s="88"/>
      <c r="B363" s="88"/>
      <c r="C363" s="88"/>
      <c r="D363" s="88"/>
      <c r="E363" s="88"/>
      <c r="F363" s="88"/>
      <c r="G363" s="88"/>
      <c r="H363" s="88"/>
      <c r="I363" s="88"/>
      <c r="J363" s="54"/>
    </row>
    <row r="364" spans="1:10" s="55" customFormat="1" x14ac:dyDescent="0.2">
      <c r="A364" s="88"/>
      <c r="B364" s="88"/>
      <c r="C364" s="88"/>
      <c r="D364" s="88"/>
      <c r="E364" s="88"/>
      <c r="F364" s="88"/>
      <c r="G364" s="88"/>
      <c r="H364" s="88"/>
      <c r="I364" s="88"/>
      <c r="J364" s="54"/>
    </row>
    <row r="365" spans="1:10" s="55" customFormat="1" x14ac:dyDescent="0.2">
      <c r="A365" s="88"/>
      <c r="B365" s="88"/>
      <c r="C365" s="88"/>
      <c r="D365" s="88"/>
      <c r="E365" s="88"/>
      <c r="F365" s="88"/>
      <c r="G365" s="88"/>
      <c r="H365" s="88"/>
      <c r="I365" s="88"/>
      <c r="J365" s="54"/>
    </row>
    <row r="366" spans="1:10" s="55" customFormat="1" x14ac:dyDescent="0.2">
      <c r="A366" s="88"/>
      <c r="B366" s="88"/>
      <c r="C366" s="88"/>
      <c r="D366" s="88"/>
      <c r="E366" s="88"/>
      <c r="F366" s="88"/>
      <c r="G366" s="88"/>
      <c r="H366" s="88"/>
      <c r="I366" s="88"/>
      <c r="J366" s="54"/>
    </row>
    <row r="367" spans="1:10" s="55" customFormat="1" x14ac:dyDescent="0.2">
      <c r="A367" s="88"/>
      <c r="B367" s="88"/>
      <c r="C367" s="88"/>
      <c r="D367" s="88"/>
      <c r="E367" s="88"/>
      <c r="F367" s="88"/>
      <c r="G367" s="88"/>
      <c r="H367" s="88"/>
      <c r="I367" s="88"/>
      <c r="J367" s="54"/>
    </row>
    <row r="368" spans="1:10" s="55" customFormat="1" x14ac:dyDescent="0.2">
      <c r="A368" s="88"/>
      <c r="B368" s="88"/>
      <c r="C368" s="88"/>
      <c r="D368" s="88"/>
      <c r="E368" s="88"/>
      <c r="F368" s="88"/>
      <c r="G368" s="88"/>
      <c r="H368" s="88"/>
      <c r="I368" s="88"/>
      <c r="J368" s="54"/>
    </row>
    <row r="369" spans="1:10" s="55" customFormat="1" x14ac:dyDescent="0.2">
      <c r="A369" s="88"/>
      <c r="B369" s="88"/>
      <c r="C369" s="88"/>
      <c r="D369" s="88"/>
      <c r="E369" s="88"/>
      <c r="F369" s="88"/>
      <c r="G369" s="88"/>
      <c r="H369" s="88"/>
      <c r="I369" s="88"/>
      <c r="J369" s="54"/>
    </row>
    <row r="370" spans="1:10" s="55" customFormat="1" x14ac:dyDescent="0.2">
      <c r="A370" s="88"/>
      <c r="B370" s="88"/>
      <c r="C370" s="88"/>
      <c r="D370" s="88"/>
      <c r="E370" s="88"/>
      <c r="F370" s="88"/>
      <c r="G370" s="88"/>
      <c r="H370" s="88"/>
      <c r="I370" s="88"/>
      <c r="J370" s="54"/>
    </row>
    <row r="371" spans="1:10" s="55" customFormat="1" x14ac:dyDescent="0.2">
      <c r="A371" s="88"/>
      <c r="B371" s="88"/>
      <c r="C371" s="88"/>
      <c r="D371" s="88"/>
      <c r="E371" s="88"/>
      <c r="F371" s="88"/>
      <c r="G371" s="88"/>
      <c r="H371" s="88"/>
      <c r="I371" s="88"/>
      <c r="J371" s="54"/>
    </row>
    <row r="372" spans="1:10" s="55" customFormat="1" x14ac:dyDescent="0.2">
      <c r="A372" s="88"/>
      <c r="B372" s="88"/>
      <c r="C372" s="88"/>
      <c r="D372" s="88"/>
      <c r="E372" s="88"/>
      <c r="F372" s="88"/>
      <c r="G372" s="88"/>
      <c r="H372" s="88"/>
      <c r="I372" s="88"/>
      <c r="J372" s="54"/>
    </row>
    <row r="373" spans="1:10" s="55" customFormat="1" x14ac:dyDescent="0.2">
      <c r="A373" s="88"/>
      <c r="B373" s="88"/>
      <c r="C373" s="88"/>
      <c r="D373" s="88"/>
      <c r="E373" s="88"/>
      <c r="F373" s="88"/>
      <c r="G373" s="88"/>
      <c r="H373" s="88"/>
      <c r="I373" s="88"/>
      <c r="J373" s="54"/>
    </row>
    <row r="374" spans="1:10" s="55" customFormat="1" x14ac:dyDescent="0.2">
      <c r="A374" s="88"/>
      <c r="B374" s="88"/>
      <c r="C374" s="88"/>
      <c r="D374" s="88"/>
      <c r="E374" s="88"/>
      <c r="F374" s="88"/>
      <c r="G374" s="88"/>
      <c r="H374" s="88"/>
      <c r="I374" s="88"/>
      <c r="J374" s="54"/>
    </row>
    <row r="375" spans="1:10" s="55" customFormat="1" x14ac:dyDescent="0.2">
      <c r="A375" s="88"/>
      <c r="B375" s="88"/>
      <c r="C375" s="88"/>
      <c r="D375" s="88"/>
      <c r="E375" s="88"/>
      <c r="F375" s="88"/>
      <c r="G375" s="88"/>
      <c r="H375" s="88"/>
      <c r="I375" s="88"/>
      <c r="J375" s="54"/>
    </row>
    <row r="376" spans="1:10" s="55" customFormat="1" x14ac:dyDescent="0.2">
      <c r="A376" s="88"/>
      <c r="B376" s="88"/>
      <c r="C376" s="88"/>
      <c r="D376" s="88"/>
      <c r="E376" s="88"/>
      <c r="F376" s="88"/>
      <c r="G376" s="88"/>
      <c r="H376" s="88"/>
      <c r="I376" s="88"/>
      <c r="J376" s="54"/>
    </row>
    <row r="377" spans="1:10" s="55" customFormat="1" x14ac:dyDescent="0.2">
      <c r="A377" s="88"/>
      <c r="B377" s="88"/>
      <c r="C377" s="88"/>
      <c r="D377" s="88"/>
      <c r="E377" s="88"/>
      <c r="F377" s="88"/>
      <c r="G377" s="88"/>
      <c r="H377" s="88"/>
      <c r="I377" s="88"/>
      <c r="J377" s="54"/>
    </row>
    <row r="378" spans="1:10" s="55" customFormat="1" x14ac:dyDescent="0.2">
      <c r="A378" s="88"/>
      <c r="B378" s="88"/>
      <c r="C378" s="88"/>
      <c r="D378" s="88"/>
      <c r="E378" s="88"/>
      <c r="F378" s="88"/>
      <c r="G378" s="88"/>
      <c r="H378" s="88"/>
      <c r="I378" s="88"/>
      <c r="J378" s="54"/>
    </row>
    <row r="379" spans="1:10" s="55" customFormat="1" x14ac:dyDescent="0.2">
      <c r="A379" s="88"/>
      <c r="B379" s="88"/>
      <c r="C379" s="88"/>
      <c r="D379" s="88"/>
      <c r="E379" s="88"/>
      <c r="F379" s="88"/>
      <c r="G379" s="88"/>
      <c r="H379" s="88"/>
      <c r="I379" s="88"/>
      <c r="J379" s="54"/>
    </row>
    <row r="380" spans="1:10" s="55" customFormat="1" x14ac:dyDescent="0.2">
      <c r="A380" s="88"/>
      <c r="B380" s="88"/>
      <c r="C380" s="88"/>
      <c r="D380" s="88"/>
      <c r="E380" s="88"/>
      <c r="F380" s="88"/>
      <c r="G380" s="88"/>
      <c r="H380" s="88"/>
      <c r="I380" s="88"/>
      <c r="J380" s="54"/>
    </row>
    <row r="381" spans="1:10" s="55" customFormat="1" x14ac:dyDescent="0.2">
      <c r="A381" s="88"/>
      <c r="B381" s="88"/>
      <c r="C381" s="88"/>
      <c r="D381" s="88"/>
      <c r="E381" s="88"/>
      <c r="F381" s="88"/>
      <c r="G381" s="88"/>
      <c r="H381" s="88"/>
      <c r="I381" s="88"/>
      <c r="J381" s="54"/>
    </row>
    <row r="382" spans="1:10" s="55" customFormat="1" x14ac:dyDescent="0.2">
      <c r="A382" s="88"/>
      <c r="B382" s="88"/>
      <c r="C382" s="88"/>
      <c r="D382" s="88"/>
      <c r="E382" s="88"/>
      <c r="F382" s="88"/>
      <c r="G382" s="88"/>
      <c r="H382" s="88"/>
      <c r="I382" s="88"/>
      <c r="J382" s="54"/>
    </row>
    <row r="383" spans="1:10" s="55" customFormat="1" x14ac:dyDescent="0.2">
      <c r="A383" s="88"/>
      <c r="B383" s="88"/>
      <c r="C383" s="88"/>
      <c r="D383" s="88"/>
      <c r="E383" s="88"/>
      <c r="F383" s="88"/>
      <c r="G383" s="88"/>
      <c r="H383" s="88"/>
      <c r="I383" s="88"/>
      <c r="J383" s="54"/>
    </row>
    <row r="384" spans="1:10" s="55" customFormat="1" x14ac:dyDescent="0.2">
      <c r="A384" s="88"/>
      <c r="B384" s="88"/>
      <c r="C384" s="88"/>
      <c r="D384" s="88"/>
      <c r="E384" s="88"/>
      <c r="F384" s="88"/>
      <c r="G384" s="88"/>
      <c r="H384" s="88"/>
      <c r="I384" s="88"/>
      <c r="J384" s="54"/>
    </row>
    <row r="385" spans="1:10" s="55" customFormat="1" x14ac:dyDescent="0.2">
      <c r="A385" s="88"/>
      <c r="B385" s="88"/>
      <c r="C385" s="88"/>
      <c r="D385" s="88"/>
      <c r="E385" s="88"/>
      <c r="F385" s="88"/>
      <c r="G385" s="88"/>
      <c r="H385" s="88"/>
      <c r="I385" s="88"/>
      <c r="J385" s="54"/>
    </row>
    <row r="386" spans="1:10" s="55" customFormat="1" x14ac:dyDescent="0.2">
      <c r="A386" s="88"/>
      <c r="B386" s="88"/>
      <c r="C386" s="88"/>
      <c r="D386" s="88"/>
      <c r="E386" s="88"/>
      <c r="F386" s="88"/>
      <c r="G386" s="88"/>
      <c r="H386" s="88"/>
      <c r="I386" s="88"/>
      <c r="J386" s="54"/>
    </row>
    <row r="387" spans="1:10" s="55" customFormat="1" x14ac:dyDescent="0.2">
      <c r="A387" s="88"/>
      <c r="B387" s="88"/>
      <c r="C387" s="88"/>
      <c r="D387" s="88"/>
      <c r="E387" s="88"/>
      <c r="F387" s="88"/>
      <c r="G387" s="88"/>
      <c r="H387" s="88"/>
      <c r="I387" s="88"/>
      <c r="J387" s="54"/>
    </row>
    <row r="388" spans="1:10" s="55" customFormat="1" x14ac:dyDescent="0.2">
      <c r="A388" s="88"/>
      <c r="B388" s="88"/>
      <c r="C388" s="88"/>
      <c r="D388" s="88"/>
      <c r="E388" s="88"/>
      <c r="F388" s="88"/>
      <c r="G388" s="88"/>
      <c r="H388" s="88"/>
      <c r="I388" s="88"/>
      <c r="J388" s="54"/>
    </row>
    <row r="389" spans="1:10" s="55" customFormat="1" x14ac:dyDescent="0.2">
      <c r="A389" s="88"/>
      <c r="B389" s="88"/>
      <c r="C389" s="88"/>
      <c r="D389" s="88"/>
      <c r="E389" s="88"/>
      <c r="F389" s="88"/>
      <c r="G389" s="88"/>
      <c r="H389" s="88"/>
      <c r="I389" s="88"/>
      <c r="J389" s="54"/>
    </row>
    <row r="390" spans="1:10" s="55" customFormat="1" x14ac:dyDescent="0.2">
      <c r="A390" s="88"/>
      <c r="B390" s="88"/>
      <c r="C390" s="88"/>
      <c r="D390" s="88"/>
      <c r="E390" s="88"/>
      <c r="F390" s="88"/>
      <c r="G390" s="88"/>
      <c r="H390" s="88"/>
      <c r="I390" s="88"/>
      <c r="J390" s="54"/>
    </row>
    <row r="391" spans="1:10" s="55" customFormat="1" x14ac:dyDescent="0.2">
      <c r="A391" s="88"/>
      <c r="B391" s="88"/>
      <c r="C391" s="88"/>
      <c r="D391" s="88"/>
      <c r="E391" s="88"/>
      <c r="F391" s="88"/>
      <c r="G391" s="88"/>
      <c r="H391" s="88"/>
      <c r="I391" s="88"/>
      <c r="J391" s="54"/>
    </row>
    <row r="392" spans="1:10" s="55" customFormat="1" x14ac:dyDescent="0.2">
      <c r="A392" s="88"/>
      <c r="B392" s="88"/>
      <c r="C392" s="88"/>
      <c r="D392" s="88"/>
      <c r="E392" s="88"/>
      <c r="F392" s="88"/>
      <c r="G392" s="88"/>
      <c r="H392" s="88"/>
      <c r="I392" s="88"/>
      <c r="J392" s="54"/>
    </row>
    <row r="393" spans="1:10" s="55" customFormat="1" x14ac:dyDescent="0.2">
      <c r="A393" s="88"/>
      <c r="B393" s="88"/>
      <c r="C393" s="88"/>
      <c r="D393" s="88"/>
      <c r="E393" s="88"/>
      <c r="F393" s="88"/>
      <c r="G393" s="88"/>
      <c r="H393" s="88"/>
      <c r="I393" s="88"/>
      <c r="J393" s="54"/>
    </row>
    <row r="394" spans="1:10" s="55" customFormat="1" x14ac:dyDescent="0.2">
      <c r="A394" s="88"/>
      <c r="B394" s="88"/>
      <c r="C394" s="88"/>
      <c r="D394" s="88"/>
      <c r="E394" s="88"/>
      <c r="F394" s="88"/>
      <c r="G394" s="88"/>
      <c r="H394" s="88"/>
      <c r="I394" s="88"/>
      <c r="J394" s="54"/>
    </row>
    <row r="395" spans="1:10" s="55" customFormat="1" x14ac:dyDescent="0.2">
      <c r="A395" s="88"/>
      <c r="B395" s="88"/>
      <c r="C395" s="88"/>
      <c r="D395" s="88"/>
      <c r="E395" s="88"/>
      <c r="F395" s="88"/>
      <c r="G395" s="88"/>
      <c r="H395" s="88"/>
      <c r="I395" s="88"/>
      <c r="J395" s="54"/>
    </row>
    <row r="396" spans="1:10" s="55" customFormat="1" x14ac:dyDescent="0.2">
      <c r="A396" s="88"/>
      <c r="B396" s="88"/>
      <c r="C396" s="88"/>
      <c r="D396" s="88"/>
      <c r="E396" s="88"/>
      <c r="F396" s="88"/>
      <c r="G396" s="88"/>
      <c r="H396" s="88"/>
      <c r="I396" s="88"/>
      <c r="J396" s="54"/>
    </row>
    <row r="397" spans="1:10" s="55" customFormat="1" x14ac:dyDescent="0.2">
      <c r="A397" s="88"/>
      <c r="B397" s="88"/>
      <c r="C397" s="88"/>
      <c r="D397" s="88"/>
      <c r="E397" s="88"/>
      <c r="F397" s="88"/>
      <c r="G397" s="88"/>
      <c r="H397" s="88"/>
      <c r="I397" s="88"/>
      <c r="J397" s="54"/>
    </row>
    <row r="398" spans="1:10" s="55" customFormat="1" x14ac:dyDescent="0.2">
      <c r="A398" s="88"/>
      <c r="B398" s="88"/>
      <c r="C398" s="88"/>
      <c r="D398" s="88"/>
      <c r="E398" s="88"/>
      <c r="F398" s="88"/>
      <c r="G398" s="88"/>
      <c r="H398" s="88"/>
      <c r="I398" s="88"/>
      <c r="J398" s="54"/>
    </row>
    <row r="399" spans="1:10" s="55" customFormat="1" x14ac:dyDescent="0.2">
      <c r="A399" s="88"/>
      <c r="B399" s="88"/>
      <c r="C399" s="88"/>
      <c r="D399" s="88"/>
      <c r="E399" s="88"/>
      <c r="F399" s="88"/>
      <c r="G399" s="88"/>
      <c r="H399" s="88"/>
      <c r="I399" s="88"/>
      <c r="J399" s="54"/>
    </row>
    <row r="400" spans="1:10" s="55" customFormat="1" x14ac:dyDescent="0.2">
      <c r="A400" s="88"/>
      <c r="B400" s="88"/>
      <c r="C400" s="88"/>
      <c r="D400" s="88"/>
      <c r="E400" s="88"/>
      <c r="F400" s="88"/>
      <c r="G400" s="88"/>
      <c r="H400" s="88"/>
      <c r="I400" s="88"/>
      <c r="J400" s="54"/>
    </row>
    <row r="401" spans="1:10" s="55" customFormat="1" x14ac:dyDescent="0.2">
      <c r="A401" s="88"/>
      <c r="B401" s="88"/>
      <c r="C401" s="88"/>
      <c r="D401" s="88"/>
      <c r="E401" s="88"/>
      <c r="F401" s="88"/>
      <c r="G401" s="88"/>
      <c r="H401" s="88"/>
      <c r="I401" s="88"/>
      <c r="J401" s="54"/>
    </row>
    <row r="402" spans="1:10" s="55" customFormat="1" x14ac:dyDescent="0.2">
      <c r="A402" s="88"/>
      <c r="B402" s="88"/>
      <c r="C402" s="88"/>
      <c r="D402" s="88"/>
      <c r="E402" s="88"/>
      <c r="F402" s="88"/>
      <c r="G402" s="88"/>
      <c r="H402" s="88"/>
      <c r="I402" s="88"/>
      <c r="J402" s="54"/>
    </row>
    <row r="403" spans="1:10" s="55" customFormat="1" x14ac:dyDescent="0.2">
      <c r="A403" s="88"/>
      <c r="B403" s="88"/>
      <c r="C403" s="88"/>
      <c r="D403" s="88"/>
      <c r="E403" s="88"/>
      <c r="F403" s="88"/>
      <c r="G403" s="88"/>
      <c r="H403" s="88"/>
      <c r="I403" s="88"/>
      <c r="J403" s="54"/>
    </row>
    <row r="404" spans="1:10" s="55" customFormat="1" x14ac:dyDescent="0.2">
      <c r="A404" s="88"/>
      <c r="B404" s="88"/>
      <c r="C404" s="88"/>
      <c r="D404" s="88"/>
      <c r="E404" s="88"/>
      <c r="F404" s="88"/>
      <c r="G404" s="88"/>
      <c r="H404" s="88"/>
      <c r="I404" s="88"/>
      <c r="J404" s="54"/>
    </row>
    <row r="405" spans="1:10" s="55" customFormat="1" x14ac:dyDescent="0.2">
      <c r="A405" s="88"/>
      <c r="B405" s="88"/>
      <c r="C405" s="88"/>
      <c r="D405" s="88"/>
      <c r="E405" s="88"/>
      <c r="F405" s="88"/>
      <c r="G405" s="88"/>
      <c r="H405" s="88"/>
      <c r="I405" s="88"/>
      <c r="J405" s="54"/>
    </row>
    <row r="406" spans="1:10" s="55" customFormat="1" x14ac:dyDescent="0.2">
      <c r="A406" s="88"/>
      <c r="B406" s="88"/>
      <c r="C406" s="88"/>
      <c r="D406" s="88"/>
      <c r="E406" s="88"/>
      <c r="F406" s="88"/>
      <c r="G406" s="88"/>
      <c r="H406" s="88"/>
      <c r="I406" s="88"/>
      <c r="J406" s="54"/>
    </row>
    <row r="407" spans="1:10" s="55" customFormat="1" x14ac:dyDescent="0.2">
      <c r="A407" s="88"/>
      <c r="B407" s="88"/>
      <c r="C407" s="88"/>
      <c r="D407" s="88"/>
      <c r="E407" s="88"/>
      <c r="F407" s="88"/>
      <c r="G407" s="88"/>
      <c r="H407" s="88"/>
      <c r="I407" s="88"/>
      <c r="J407" s="54"/>
    </row>
    <row r="408" spans="1:10" s="55" customFormat="1" x14ac:dyDescent="0.2">
      <c r="A408" s="88"/>
      <c r="B408" s="88"/>
      <c r="C408" s="88"/>
      <c r="D408" s="88"/>
      <c r="E408" s="88"/>
      <c r="F408" s="88"/>
      <c r="G408" s="88"/>
      <c r="H408" s="88"/>
      <c r="I408" s="88"/>
      <c r="J408" s="54"/>
    </row>
    <row r="409" spans="1:10" s="55" customFormat="1" x14ac:dyDescent="0.2">
      <c r="A409" s="88"/>
      <c r="B409" s="88"/>
      <c r="C409" s="88"/>
      <c r="D409" s="88"/>
      <c r="E409" s="88"/>
      <c r="F409" s="88"/>
      <c r="G409" s="88"/>
      <c r="H409" s="88"/>
      <c r="I409" s="88"/>
      <c r="J409" s="54"/>
    </row>
    <row r="410" spans="1:10" s="55" customFormat="1" x14ac:dyDescent="0.2">
      <c r="A410" s="88"/>
      <c r="B410" s="88"/>
      <c r="C410" s="88"/>
      <c r="D410" s="88"/>
      <c r="E410" s="88"/>
      <c r="F410" s="88"/>
      <c r="G410" s="88"/>
      <c r="H410" s="88"/>
      <c r="I410" s="88"/>
      <c r="J410" s="54"/>
    </row>
    <row r="411" spans="1:10" s="55" customFormat="1" x14ac:dyDescent="0.2">
      <c r="A411" s="88"/>
      <c r="B411" s="88"/>
      <c r="C411" s="88"/>
      <c r="D411" s="88"/>
      <c r="E411" s="88"/>
      <c r="F411" s="88"/>
      <c r="G411" s="88"/>
      <c r="H411" s="88"/>
      <c r="I411" s="88"/>
      <c r="J411" s="54"/>
    </row>
    <row r="412" spans="1:10" s="55" customFormat="1" x14ac:dyDescent="0.2">
      <c r="A412" s="88"/>
      <c r="B412" s="88"/>
      <c r="C412" s="88"/>
      <c r="D412" s="88"/>
      <c r="E412" s="88"/>
      <c r="F412" s="88"/>
      <c r="G412" s="88"/>
      <c r="H412" s="88"/>
      <c r="I412" s="88"/>
      <c r="J412" s="54"/>
    </row>
    <row r="413" spans="1:10" s="55" customFormat="1" x14ac:dyDescent="0.2">
      <c r="A413" s="88"/>
      <c r="B413" s="88"/>
      <c r="C413" s="88"/>
      <c r="D413" s="88"/>
      <c r="E413" s="88"/>
      <c r="F413" s="88"/>
      <c r="G413" s="88"/>
      <c r="H413" s="88"/>
      <c r="I413" s="88"/>
      <c r="J413" s="54"/>
    </row>
    <row r="414" spans="1:10" s="55" customFormat="1" x14ac:dyDescent="0.2">
      <c r="A414" s="88"/>
      <c r="B414" s="88"/>
      <c r="C414" s="88"/>
      <c r="D414" s="88"/>
      <c r="E414" s="88"/>
      <c r="F414" s="88"/>
      <c r="G414" s="88"/>
      <c r="H414" s="88"/>
      <c r="I414" s="88"/>
      <c r="J414" s="54"/>
    </row>
    <row r="415" spans="1:10" s="55" customFormat="1" x14ac:dyDescent="0.2">
      <c r="A415" s="88"/>
      <c r="B415" s="88"/>
      <c r="C415" s="88"/>
      <c r="D415" s="88"/>
      <c r="E415" s="88"/>
      <c r="F415" s="88"/>
      <c r="G415" s="88"/>
      <c r="H415" s="88"/>
      <c r="I415" s="88"/>
      <c r="J415" s="54"/>
    </row>
    <row r="416" spans="1:10" s="55" customFormat="1" x14ac:dyDescent="0.2">
      <c r="A416" s="88"/>
      <c r="B416" s="88"/>
      <c r="C416" s="88"/>
      <c r="D416" s="88"/>
      <c r="E416" s="88"/>
      <c r="F416" s="88"/>
      <c r="G416" s="88"/>
      <c r="H416" s="88"/>
      <c r="I416" s="88"/>
      <c r="J416" s="54"/>
    </row>
    <row r="417" spans="1:10" s="55" customFormat="1" x14ac:dyDescent="0.2">
      <c r="A417" s="88"/>
      <c r="B417" s="88"/>
      <c r="C417" s="88"/>
      <c r="D417" s="88"/>
      <c r="E417" s="88"/>
      <c r="F417" s="88"/>
      <c r="G417" s="88"/>
      <c r="H417" s="88"/>
      <c r="I417" s="88"/>
      <c r="J417" s="54"/>
    </row>
    <row r="418" spans="1:10" s="55" customFormat="1" x14ac:dyDescent="0.2">
      <c r="A418" s="88"/>
      <c r="B418" s="88"/>
      <c r="C418" s="88"/>
      <c r="D418" s="88"/>
      <c r="E418" s="88"/>
      <c r="F418" s="88"/>
      <c r="G418" s="88"/>
      <c r="H418" s="88"/>
      <c r="I418" s="88"/>
      <c r="J418" s="54"/>
    </row>
    <row r="419" spans="1:10" s="55" customFormat="1" x14ac:dyDescent="0.2">
      <c r="A419" s="88"/>
      <c r="B419" s="88"/>
      <c r="C419" s="88"/>
      <c r="D419" s="88"/>
      <c r="E419" s="88"/>
      <c r="F419" s="88"/>
      <c r="G419" s="88"/>
      <c r="H419" s="88"/>
      <c r="I419" s="88"/>
      <c r="J419" s="54"/>
    </row>
    <row r="420" spans="1:10" s="55" customFormat="1" x14ac:dyDescent="0.2">
      <c r="A420" s="88"/>
      <c r="B420" s="88"/>
      <c r="C420" s="88"/>
      <c r="D420" s="88"/>
      <c r="E420" s="88"/>
      <c r="F420" s="88"/>
      <c r="G420" s="88"/>
      <c r="H420" s="88"/>
      <c r="I420" s="88"/>
      <c r="J420" s="54"/>
    </row>
    <row r="421" spans="1:10" s="55" customFormat="1" x14ac:dyDescent="0.2">
      <c r="A421" s="88"/>
      <c r="B421" s="88"/>
      <c r="C421" s="88"/>
      <c r="D421" s="88"/>
      <c r="E421" s="88"/>
      <c r="F421" s="88"/>
      <c r="G421" s="88"/>
      <c r="H421" s="88"/>
      <c r="I421" s="88"/>
      <c r="J421" s="54"/>
    </row>
    <row r="422" spans="1:10" s="55" customFormat="1" x14ac:dyDescent="0.2">
      <c r="A422" s="88"/>
      <c r="B422" s="88"/>
      <c r="C422" s="88"/>
      <c r="D422" s="88"/>
      <c r="E422" s="88"/>
      <c r="F422" s="88"/>
      <c r="G422" s="88"/>
      <c r="H422" s="88"/>
      <c r="I422" s="88"/>
      <c r="J422" s="54"/>
    </row>
    <row r="423" spans="1:10" s="55" customFormat="1" x14ac:dyDescent="0.2">
      <c r="A423" s="88"/>
      <c r="B423" s="88"/>
      <c r="C423" s="88"/>
      <c r="D423" s="88"/>
      <c r="E423" s="88"/>
      <c r="F423" s="88"/>
      <c r="G423" s="88"/>
      <c r="H423" s="88"/>
      <c r="I423" s="88"/>
      <c r="J423" s="54"/>
    </row>
    <row r="424" spans="1:10" s="55" customFormat="1" x14ac:dyDescent="0.2">
      <c r="A424" s="88"/>
      <c r="B424" s="88"/>
      <c r="C424" s="88"/>
      <c r="D424" s="88"/>
      <c r="E424" s="88"/>
      <c r="F424" s="88"/>
      <c r="G424" s="88"/>
      <c r="H424" s="88"/>
      <c r="I424" s="88"/>
      <c r="J424" s="54"/>
    </row>
    <row r="425" spans="1:10" s="55" customFormat="1" x14ac:dyDescent="0.2">
      <c r="A425" s="88"/>
      <c r="B425" s="88"/>
      <c r="C425" s="88"/>
      <c r="D425" s="88"/>
      <c r="E425" s="88"/>
      <c r="F425" s="88"/>
      <c r="G425" s="88"/>
      <c r="H425" s="88"/>
      <c r="I425" s="88"/>
      <c r="J425" s="54"/>
    </row>
    <row r="426" spans="1:10" s="55" customFormat="1" x14ac:dyDescent="0.2">
      <c r="A426" s="88"/>
      <c r="B426" s="88"/>
      <c r="C426" s="88"/>
      <c r="D426" s="88"/>
      <c r="E426" s="88"/>
      <c r="F426" s="88"/>
      <c r="G426" s="88"/>
      <c r="H426" s="88"/>
      <c r="I426" s="88"/>
      <c r="J426" s="54"/>
    </row>
    <row r="427" spans="1:10" s="55" customFormat="1" x14ac:dyDescent="0.2">
      <c r="A427" s="88"/>
      <c r="B427" s="88"/>
      <c r="C427" s="88"/>
      <c r="D427" s="88"/>
      <c r="E427" s="88"/>
      <c r="F427" s="88"/>
      <c r="G427" s="88"/>
      <c r="H427" s="88"/>
      <c r="I427" s="88"/>
      <c r="J427" s="54"/>
    </row>
    <row r="428" spans="1:10" s="55" customFormat="1" x14ac:dyDescent="0.2">
      <c r="A428" s="88"/>
      <c r="B428" s="88"/>
      <c r="C428" s="88"/>
      <c r="D428" s="88"/>
      <c r="E428" s="88"/>
      <c r="F428" s="88"/>
      <c r="G428" s="88"/>
      <c r="H428" s="88"/>
      <c r="I428" s="88"/>
      <c r="J428" s="54"/>
    </row>
    <row r="429" spans="1:10" s="55" customFormat="1" x14ac:dyDescent="0.2">
      <c r="A429" s="88"/>
      <c r="B429" s="88"/>
      <c r="C429" s="88"/>
      <c r="D429" s="88"/>
      <c r="E429" s="88"/>
      <c r="F429" s="88"/>
      <c r="G429" s="88"/>
      <c r="H429" s="88"/>
      <c r="I429" s="88"/>
      <c r="J429" s="54"/>
    </row>
    <row r="430" spans="1:10" s="55" customFormat="1" x14ac:dyDescent="0.2">
      <c r="A430" s="88"/>
      <c r="B430" s="88"/>
      <c r="C430" s="88"/>
      <c r="D430" s="88"/>
      <c r="E430" s="88"/>
      <c r="F430" s="88"/>
      <c r="G430" s="88"/>
      <c r="H430" s="88"/>
      <c r="I430" s="88"/>
      <c r="J430" s="54"/>
    </row>
    <row r="431" spans="1:10" s="55" customFormat="1" x14ac:dyDescent="0.2">
      <c r="A431" s="88"/>
      <c r="B431" s="88"/>
      <c r="C431" s="88"/>
      <c r="D431" s="88"/>
      <c r="E431" s="88"/>
      <c r="F431" s="88"/>
      <c r="G431" s="88"/>
      <c r="H431" s="88"/>
      <c r="I431" s="88"/>
      <c r="J431" s="54"/>
    </row>
    <row r="432" spans="1:10" s="55" customFormat="1" x14ac:dyDescent="0.2">
      <c r="A432" s="88"/>
      <c r="B432" s="88"/>
      <c r="C432" s="88"/>
      <c r="D432" s="88"/>
      <c r="E432" s="88"/>
      <c r="F432" s="88"/>
      <c r="G432" s="88"/>
      <c r="H432" s="88"/>
      <c r="I432" s="88"/>
      <c r="J432" s="54"/>
    </row>
    <row r="433" spans="1:10" s="55" customFormat="1" x14ac:dyDescent="0.2">
      <c r="A433" s="88"/>
      <c r="B433" s="88"/>
      <c r="C433" s="88"/>
      <c r="D433" s="88"/>
      <c r="E433" s="88"/>
      <c r="F433" s="88"/>
      <c r="G433" s="88"/>
      <c r="H433" s="88"/>
      <c r="I433" s="88"/>
      <c r="J433" s="54"/>
    </row>
    <row r="434" spans="1:10" s="55" customFormat="1" x14ac:dyDescent="0.2">
      <c r="A434" s="88"/>
      <c r="B434" s="88"/>
      <c r="C434" s="88"/>
      <c r="D434" s="88"/>
      <c r="E434" s="88"/>
      <c r="F434" s="88"/>
      <c r="G434" s="88"/>
      <c r="H434" s="88"/>
      <c r="I434" s="88"/>
      <c r="J434" s="54"/>
    </row>
    <row r="435" spans="1:10" s="55" customFormat="1" x14ac:dyDescent="0.2">
      <c r="A435" s="88"/>
      <c r="B435" s="88"/>
      <c r="C435" s="88"/>
      <c r="D435" s="88"/>
      <c r="E435" s="88"/>
      <c r="F435" s="88"/>
      <c r="G435" s="88"/>
      <c r="H435" s="88"/>
      <c r="I435" s="88"/>
      <c r="J435" s="54"/>
    </row>
    <row r="436" spans="1:10" s="55" customFormat="1" x14ac:dyDescent="0.2">
      <c r="A436" s="88"/>
      <c r="B436" s="88"/>
      <c r="C436" s="88"/>
      <c r="D436" s="88"/>
      <c r="E436" s="88"/>
      <c r="F436" s="88"/>
      <c r="G436" s="88"/>
      <c r="H436" s="88"/>
      <c r="I436" s="88"/>
      <c r="J436" s="54"/>
    </row>
    <row r="437" spans="1:10" s="55" customFormat="1" x14ac:dyDescent="0.2">
      <c r="A437" s="88"/>
      <c r="B437" s="88"/>
      <c r="C437" s="88"/>
      <c r="D437" s="88"/>
      <c r="E437" s="88"/>
      <c r="F437" s="88"/>
      <c r="G437" s="88"/>
      <c r="H437" s="88"/>
      <c r="I437" s="88"/>
      <c r="J437" s="54"/>
    </row>
    <row r="438" spans="1:10" s="55" customFormat="1" x14ac:dyDescent="0.2">
      <c r="A438" s="88"/>
      <c r="B438" s="88"/>
      <c r="C438" s="88"/>
      <c r="D438" s="88"/>
      <c r="E438" s="88"/>
      <c r="F438" s="88"/>
      <c r="G438" s="88"/>
      <c r="H438" s="88"/>
      <c r="I438" s="88"/>
      <c r="J438" s="54"/>
    </row>
    <row r="439" spans="1:10" s="55" customFormat="1" x14ac:dyDescent="0.2">
      <c r="A439" s="88"/>
      <c r="B439" s="88"/>
      <c r="C439" s="88"/>
      <c r="D439" s="88"/>
      <c r="E439" s="88"/>
      <c r="F439" s="88"/>
      <c r="G439" s="88"/>
      <c r="H439" s="88"/>
      <c r="I439" s="88"/>
      <c r="J439" s="54"/>
    </row>
    <row r="440" spans="1:10" s="55" customFormat="1" x14ac:dyDescent="0.2">
      <c r="A440" s="88"/>
      <c r="B440" s="88"/>
      <c r="C440" s="88"/>
      <c r="D440" s="88"/>
      <c r="E440" s="88"/>
      <c r="F440" s="88"/>
      <c r="G440" s="88"/>
      <c r="H440" s="88"/>
      <c r="I440" s="88"/>
      <c r="J440" s="54"/>
    </row>
    <row r="441" spans="1:10" s="55" customFormat="1" x14ac:dyDescent="0.2">
      <c r="A441" s="88"/>
      <c r="B441" s="88"/>
      <c r="C441" s="88"/>
      <c r="D441" s="88"/>
      <c r="E441" s="88"/>
      <c r="F441" s="88"/>
      <c r="G441" s="88"/>
      <c r="H441" s="88"/>
      <c r="I441" s="88"/>
      <c r="J441" s="54"/>
    </row>
    <row r="442" spans="1:10" s="55" customFormat="1" x14ac:dyDescent="0.2">
      <c r="A442" s="88"/>
      <c r="B442" s="88"/>
      <c r="C442" s="88"/>
      <c r="D442" s="88"/>
      <c r="E442" s="88"/>
      <c r="F442" s="88"/>
      <c r="G442" s="88"/>
      <c r="H442" s="88"/>
      <c r="I442" s="88"/>
      <c r="J442" s="54"/>
    </row>
    <row r="443" spans="1:10" s="55" customFormat="1" x14ac:dyDescent="0.2">
      <c r="A443" s="88"/>
      <c r="B443" s="88"/>
      <c r="C443" s="88"/>
      <c r="D443" s="88"/>
      <c r="E443" s="88"/>
      <c r="F443" s="88"/>
      <c r="G443" s="88"/>
      <c r="H443" s="88"/>
      <c r="I443" s="88"/>
      <c r="J443" s="54"/>
    </row>
    <row r="444" spans="1:10" s="55" customFormat="1" x14ac:dyDescent="0.2">
      <c r="A444" s="88"/>
      <c r="B444" s="88"/>
      <c r="C444" s="88"/>
      <c r="D444" s="88"/>
      <c r="E444" s="88"/>
      <c r="F444" s="88"/>
      <c r="G444" s="88"/>
      <c r="H444" s="88"/>
      <c r="I444" s="88"/>
      <c r="J444" s="54"/>
    </row>
    <row r="445" spans="1:10" s="55" customFormat="1" x14ac:dyDescent="0.2">
      <c r="A445" s="88"/>
      <c r="B445" s="88"/>
      <c r="C445" s="88"/>
      <c r="D445" s="88"/>
      <c r="E445" s="88"/>
      <c r="F445" s="88"/>
      <c r="G445" s="88"/>
      <c r="H445" s="88"/>
      <c r="I445" s="88"/>
      <c r="J445" s="54"/>
    </row>
    <row r="446" spans="1:10" s="55" customFormat="1" x14ac:dyDescent="0.2">
      <c r="A446" s="88"/>
      <c r="B446" s="88"/>
      <c r="C446" s="88"/>
      <c r="D446" s="88"/>
      <c r="E446" s="88"/>
      <c r="F446" s="88"/>
      <c r="G446" s="88"/>
      <c r="H446" s="88"/>
      <c r="I446" s="88"/>
      <c r="J446" s="54"/>
    </row>
    <row r="447" spans="1:10" s="55" customFormat="1" x14ac:dyDescent="0.2">
      <c r="A447" s="88"/>
      <c r="B447" s="88"/>
      <c r="C447" s="88"/>
      <c r="D447" s="88"/>
      <c r="E447" s="88"/>
      <c r="F447" s="88"/>
      <c r="G447" s="88"/>
      <c r="H447" s="88"/>
      <c r="I447" s="88"/>
      <c r="J447" s="54"/>
    </row>
    <row r="448" spans="1:10" s="55" customFormat="1" x14ac:dyDescent="0.2">
      <c r="A448" s="88"/>
      <c r="B448" s="88"/>
      <c r="C448" s="88"/>
      <c r="D448" s="88"/>
      <c r="E448" s="88"/>
      <c r="F448" s="88"/>
      <c r="G448" s="88"/>
      <c r="H448" s="88"/>
      <c r="I448" s="88"/>
      <c r="J448" s="54"/>
    </row>
    <row r="449" spans="1:10" s="55" customFormat="1" x14ac:dyDescent="0.2">
      <c r="A449" s="88"/>
      <c r="B449" s="88"/>
      <c r="C449" s="88"/>
      <c r="D449" s="88"/>
      <c r="E449" s="88"/>
      <c r="F449" s="88"/>
      <c r="G449" s="88"/>
      <c r="H449" s="88"/>
      <c r="I449" s="88"/>
      <c r="J449" s="54"/>
    </row>
    <row r="450" spans="1:10" s="55" customFormat="1" x14ac:dyDescent="0.2">
      <c r="A450" s="88"/>
      <c r="B450" s="88"/>
      <c r="C450" s="88"/>
      <c r="D450" s="88"/>
      <c r="E450" s="88"/>
      <c r="F450" s="88"/>
      <c r="G450" s="88"/>
      <c r="H450" s="88"/>
      <c r="I450" s="88"/>
      <c r="J450" s="54"/>
    </row>
    <row r="451" spans="1:10" s="55" customFormat="1" x14ac:dyDescent="0.2">
      <c r="A451" s="88"/>
      <c r="B451" s="88"/>
      <c r="C451" s="88"/>
      <c r="D451" s="88"/>
      <c r="E451" s="88"/>
      <c r="F451" s="88"/>
      <c r="G451" s="88"/>
      <c r="H451" s="88"/>
      <c r="I451" s="88"/>
      <c r="J451" s="54"/>
    </row>
    <row r="452" spans="1:10" s="55" customFormat="1" x14ac:dyDescent="0.2">
      <c r="A452" s="88"/>
      <c r="B452" s="88"/>
      <c r="C452" s="88"/>
      <c r="D452" s="88"/>
      <c r="E452" s="88"/>
      <c r="F452" s="88"/>
      <c r="G452" s="88"/>
      <c r="H452" s="88"/>
      <c r="I452" s="88"/>
      <c r="J452" s="54"/>
    </row>
    <row r="453" spans="1:10" s="55" customFormat="1" x14ac:dyDescent="0.2">
      <c r="A453" s="88"/>
      <c r="B453" s="88"/>
      <c r="C453" s="88"/>
      <c r="D453" s="88"/>
      <c r="E453" s="88"/>
      <c r="F453" s="88"/>
      <c r="G453" s="88"/>
      <c r="H453" s="88"/>
      <c r="I453" s="88"/>
      <c r="J453" s="54"/>
    </row>
    <row r="454" spans="1:10" s="55" customFormat="1" x14ac:dyDescent="0.2">
      <c r="A454" s="88"/>
      <c r="B454" s="88"/>
      <c r="C454" s="88"/>
      <c r="D454" s="88"/>
      <c r="E454" s="88"/>
      <c r="F454" s="88"/>
      <c r="G454" s="88"/>
      <c r="H454" s="88"/>
      <c r="I454" s="88"/>
      <c r="J454" s="54"/>
    </row>
    <row r="455" spans="1:10" s="55" customFormat="1" x14ac:dyDescent="0.2">
      <c r="A455" s="88"/>
      <c r="B455" s="88"/>
      <c r="C455" s="88"/>
      <c r="D455" s="88"/>
      <c r="E455" s="88"/>
      <c r="F455" s="88"/>
      <c r="G455" s="88"/>
      <c r="H455" s="88"/>
      <c r="I455" s="88"/>
      <c r="J455" s="54"/>
    </row>
    <row r="456" spans="1:10" s="55" customFormat="1" x14ac:dyDescent="0.2">
      <c r="A456" s="88"/>
      <c r="B456" s="88"/>
      <c r="C456" s="88"/>
      <c r="D456" s="88"/>
      <c r="E456" s="88"/>
      <c r="F456" s="88"/>
      <c r="G456" s="88"/>
      <c r="H456" s="88"/>
      <c r="I456" s="88"/>
      <c r="J456" s="54"/>
    </row>
    <row r="457" spans="1:10" s="55" customFormat="1" x14ac:dyDescent="0.2">
      <c r="A457" s="88"/>
      <c r="B457" s="88"/>
      <c r="C457" s="88"/>
      <c r="D457" s="88"/>
      <c r="E457" s="88"/>
      <c r="F457" s="88"/>
      <c r="G457" s="88"/>
      <c r="H457" s="88"/>
      <c r="I457" s="88"/>
      <c r="J457" s="54"/>
    </row>
    <row r="458" spans="1:10" s="55" customFormat="1" x14ac:dyDescent="0.2">
      <c r="A458" s="88"/>
      <c r="B458" s="88"/>
      <c r="C458" s="88"/>
      <c r="D458" s="88"/>
      <c r="E458" s="88"/>
      <c r="F458" s="88"/>
      <c r="G458" s="88"/>
      <c r="H458" s="88"/>
      <c r="I458" s="88"/>
      <c r="J458" s="54"/>
    </row>
    <row r="459" spans="1:10" s="55" customFormat="1" x14ac:dyDescent="0.2">
      <c r="A459" s="88"/>
      <c r="B459" s="88"/>
      <c r="C459" s="88"/>
      <c r="D459" s="88"/>
      <c r="E459" s="88"/>
      <c r="F459" s="88"/>
      <c r="G459" s="88"/>
      <c r="H459" s="88"/>
      <c r="I459" s="88"/>
      <c r="J459" s="54"/>
    </row>
    <row r="460" spans="1:10" s="55" customFormat="1" x14ac:dyDescent="0.2">
      <c r="A460" s="88"/>
      <c r="B460" s="88"/>
      <c r="C460" s="88"/>
      <c r="D460" s="88"/>
      <c r="E460" s="88"/>
      <c r="F460" s="88"/>
      <c r="G460" s="88"/>
      <c r="H460" s="88"/>
      <c r="I460" s="88"/>
      <c r="J460" s="54"/>
    </row>
    <row r="461" spans="1:10" s="55" customFormat="1" x14ac:dyDescent="0.2">
      <c r="A461" s="88"/>
      <c r="B461" s="88"/>
      <c r="C461" s="88"/>
      <c r="D461" s="88"/>
      <c r="E461" s="88"/>
      <c r="F461" s="88"/>
      <c r="G461" s="88"/>
      <c r="H461" s="88"/>
      <c r="I461" s="88"/>
      <c r="J461" s="54"/>
    </row>
    <row r="462" spans="1:10" s="55" customFormat="1" x14ac:dyDescent="0.2">
      <c r="A462" s="88"/>
      <c r="B462" s="88"/>
      <c r="C462" s="88"/>
      <c r="D462" s="88"/>
      <c r="E462" s="88"/>
      <c r="F462" s="88"/>
      <c r="G462" s="88"/>
      <c r="H462" s="88"/>
      <c r="I462" s="88"/>
      <c r="J462" s="54"/>
    </row>
    <row r="463" spans="1:10" s="55" customFormat="1" x14ac:dyDescent="0.2">
      <c r="A463" s="88"/>
      <c r="B463" s="88"/>
      <c r="C463" s="88"/>
      <c r="D463" s="88"/>
      <c r="E463" s="88"/>
      <c r="F463" s="88"/>
      <c r="G463" s="88"/>
      <c r="H463" s="88"/>
      <c r="I463" s="88"/>
      <c r="J463" s="54"/>
    </row>
    <row r="464" spans="1:10" s="55" customFormat="1" x14ac:dyDescent="0.2">
      <c r="A464" s="88"/>
      <c r="B464" s="88"/>
      <c r="C464" s="88"/>
      <c r="D464" s="88"/>
      <c r="E464" s="88"/>
      <c r="F464" s="88"/>
      <c r="G464" s="88"/>
      <c r="H464" s="88"/>
      <c r="I464" s="88"/>
      <c r="J464" s="54"/>
    </row>
    <row r="465" spans="1:10" s="55" customFormat="1" x14ac:dyDescent="0.2">
      <c r="A465" s="88"/>
      <c r="B465" s="88"/>
      <c r="C465" s="88"/>
      <c r="D465" s="88"/>
      <c r="E465" s="88"/>
      <c r="F465" s="88"/>
      <c r="G465" s="88"/>
      <c r="H465" s="88"/>
      <c r="I465" s="88"/>
      <c r="J465" s="54"/>
    </row>
    <row r="466" spans="1:10" s="55" customFormat="1" x14ac:dyDescent="0.2">
      <c r="A466" s="88"/>
      <c r="B466" s="88"/>
      <c r="C466" s="88"/>
      <c r="D466" s="88"/>
      <c r="E466" s="88"/>
      <c r="F466" s="88"/>
      <c r="G466" s="88"/>
      <c r="H466" s="88"/>
      <c r="I466" s="88"/>
      <c r="J466" s="54"/>
    </row>
    <row r="467" spans="1:10" s="55" customFormat="1" x14ac:dyDescent="0.2">
      <c r="A467" s="88"/>
      <c r="B467" s="88"/>
      <c r="C467" s="88"/>
      <c r="D467" s="88"/>
      <c r="E467" s="88"/>
      <c r="F467" s="88"/>
      <c r="G467" s="88"/>
      <c r="H467" s="88"/>
      <c r="I467" s="88"/>
      <c r="J467" s="54"/>
    </row>
    <row r="468" spans="1:10" s="55" customFormat="1" x14ac:dyDescent="0.2">
      <c r="A468" s="88"/>
      <c r="B468" s="88"/>
      <c r="C468" s="88"/>
      <c r="D468" s="88"/>
      <c r="E468" s="88"/>
      <c r="F468" s="88"/>
      <c r="G468" s="88"/>
      <c r="H468" s="88"/>
      <c r="I468" s="88"/>
      <c r="J468" s="54"/>
    </row>
    <row r="469" spans="1:10" s="55" customFormat="1" x14ac:dyDescent="0.2">
      <c r="A469" s="88"/>
      <c r="B469" s="88"/>
      <c r="C469" s="88"/>
      <c r="D469" s="88"/>
      <c r="E469" s="88"/>
      <c r="F469" s="88"/>
      <c r="G469" s="88"/>
      <c r="H469" s="88"/>
      <c r="I469" s="88"/>
      <c r="J469" s="54"/>
    </row>
    <row r="470" spans="1:10" s="55" customFormat="1" x14ac:dyDescent="0.2">
      <c r="A470" s="88"/>
      <c r="B470" s="88"/>
      <c r="C470" s="88"/>
      <c r="D470" s="88"/>
      <c r="E470" s="88"/>
      <c r="F470" s="88"/>
      <c r="G470" s="88"/>
      <c r="H470" s="88"/>
      <c r="I470" s="88"/>
      <c r="J470" s="54"/>
    </row>
    <row r="471" spans="1:10" s="55" customFormat="1" x14ac:dyDescent="0.2">
      <c r="A471" s="88"/>
      <c r="B471" s="88"/>
      <c r="C471" s="88"/>
      <c r="D471" s="88"/>
      <c r="E471" s="88"/>
      <c r="F471" s="88"/>
      <c r="G471" s="88"/>
      <c r="H471" s="88"/>
      <c r="I471" s="88"/>
      <c r="J471" s="54"/>
    </row>
    <row r="472" spans="1:10" s="55" customFormat="1" x14ac:dyDescent="0.2">
      <c r="A472" s="88"/>
      <c r="B472" s="88"/>
      <c r="C472" s="88"/>
      <c r="D472" s="88"/>
      <c r="E472" s="88"/>
      <c r="F472" s="88"/>
      <c r="G472" s="88"/>
      <c r="H472" s="88"/>
      <c r="I472" s="88"/>
      <c r="J472" s="54"/>
    </row>
    <row r="473" spans="1:10" s="55" customFormat="1" x14ac:dyDescent="0.2">
      <c r="A473" s="88"/>
      <c r="B473" s="88"/>
      <c r="C473" s="88"/>
      <c r="D473" s="88"/>
      <c r="E473" s="88"/>
      <c r="F473" s="88"/>
      <c r="G473" s="88"/>
      <c r="H473" s="88"/>
      <c r="I473" s="88"/>
      <c r="J473" s="54"/>
    </row>
    <row r="474" spans="1:10" s="55" customFormat="1" x14ac:dyDescent="0.2">
      <c r="A474" s="88"/>
      <c r="B474" s="88"/>
      <c r="C474" s="88"/>
      <c r="D474" s="88"/>
      <c r="E474" s="88"/>
      <c r="F474" s="88"/>
      <c r="G474" s="88"/>
      <c r="H474" s="88"/>
      <c r="I474" s="88"/>
      <c r="J474" s="54"/>
    </row>
    <row r="475" spans="1:10" s="55" customFormat="1" x14ac:dyDescent="0.2">
      <c r="A475" s="88"/>
      <c r="B475" s="88"/>
      <c r="C475" s="88"/>
      <c r="D475" s="88"/>
      <c r="E475" s="88"/>
      <c r="F475" s="88"/>
      <c r="G475" s="88"/>
      <c r="H475" s="88"/>
      <c r="I475" s="88"/>
      <c r="J475" s="54"/>
    </row>
    <row r="476" spans="1:10" s="55" customFormat="1" x14ac:dyDescent="0.2">
      <c r="A476" s="88"/>
      <c r="B476" s="88"/>
      <c r="C476" s="88"/>
      <c r="D476" s="88"/>
      <c r="E476" s="88"/>
      <c r="F476" s="88"/>
      <c r="G476" s="88"/>
      <c r="H476" s="88"/>
      <c r="I476" s="88"/>
      <c r="J476" s="54"/>
    </row>
    <row r="477" spans="1:10" s="55" customFormat="1" x14ac:dyDescent="0.2">
      <c r="A477" s="88"/>
      <c r="B477" s="88"/>
      <c r="C477" s="88"/>
      <c r="D477" s="88"/>
      <c r="E477" s="88"/>
      <c r="F477" s="88"/>
      <c r="G477" s="88"/>
      <c r="H477" s="88"/>
      <c r="I477" s="88"/>
      <c r="J477" s="54"/>
    </row>
    <row r="478" spans="1:10" s="55" customFormat="1" x14ac:dyDescent="0.2">
      <c r="A478" s="88"/>
      <c r="B478" s="88"/>
      <c r="C478" s="88"/>
      <c r="D478" s="88"/>
      <c r="E478" s="88"/>
      <c r="F478" s="88"/>
      <c r="G478" s="88"/>
      <c r="H478" s="88"/>
      <c r="I478" s="88"/>
      <c r="J478" s="54"/>
    </row>
    <row r="479" spans="1:10" s="55" customFormat="1" x14ac:dyDescent="0.2">
      <c r="A479" s="88"/>
      <c r="B479" s="88"/>
      <c r="C479" s="88"/>
      <c r="D479" s="88"/>
      <c r="E479" s="88"/>
      <c r="F479" s="88"/>
      <c r="G479" s="88"/>
      <c r="H479" s="88"/>
      <c r="I479" s="88"/>
      <c r="J479" s="54"/>
    </row>
    <row r="480" spans="1:10" s="55" customFormat="1" x14ac:dyDescent="0.2">
      <c r="A480" s="88"/>
      <c r="B480" s="88"/>
      <c r="C480" s="88"/>
      <c r="D480" s="88"/>
      <c r="E480" s="88"/>
      <c r="F480" s="88"/>
      <c r="G480" s="88"/>
      <c r="H480" s="88"/>
      <c r="I480" s="88"/>
      <c r="J480" s="54"/>
    </row>
    <row r="481" spans="1:10" s="55" customFormat="1" x14ac:dyDescent="0.2">
      <c r="A481" s="88"/>
      <c r="B481" s="88"/>
      <c r="C481" s="88"/>
      <c r="D481" s="88"/>
      <c r="E481" s="88"/>
      <c r="F481" s="88"/>
      <c r="G481" s="88"/>
      <c r="H481" s="88"/>
      <c r="I481" s="88"/>
      <c r="J481" s="54"/>
    </row>
    <row r="482" spans="1:10" s="55" customFormat="1" x14ac:dyDescent="0.2">
      <c r="A482" s="88"/>
      <c r="B482" s="88"/>
      <c r="C482" s="88"/>
      <c r="D482" s="88"/>
      <c r="E482" s="88"/>
      <c r="F482" s="88"/>
      <c r="G482" s="88"/>
      <c r="H482" s="88"/>
      <c r="I482" s="88"/>
      <c r="J482" s="54"/>
    </row>
    <row r="483" spans="1:10" s="55" customFormat="1" x14ac:dyDescent="0.2">
      <c r="A483" s="88"/>
      <c r="B483" s="88"/>
      <c r="C483" s="88"/>
      <c r="D483" s="88"/>
      <c r="E483" s="88"/>
      <c r="F483" s="88"/>
      <c r="G483" s="88"/>
      <c r="H483" s="88"/>
      <c r="I483" s="88"/>
      <c r="J483" s="54"/>
    </row>
    <row r="484" spans="1:10" s="55" customFormat="1" x14ac:dyDescent="0.2">
      <c r="A484" s="88"/>
      <c r="B484" s="88"/>
      <c r="C484" s="88"/>
      <c r="D484" s="88"/>
      <c r="E484" s="88"/>
      <c r="F484" s="88"/>
      <c r="G484" s="88"/>
      <c r="H484" s="88"/>
      <c r="I484" s="88"/>
      <c r="J484" s="54"/>
    </row>
    <row r="485" spans="1:10" s="55" customFormat="1" x14ac:dyDescent="0.2">
      <c r="A485" s="88"/>
      <c r="B485" s="88"/>
      <c r="C485" s="88"/>
      <c r="D485" s="88"/>
      <c r="E485" s="88"/>
      <c r="F485" s="88"/>
      <c r="G485" s="88"/>
      <c r="H485" s="88"/>
      <c r="I485" s="88"/>
      <c r="J485" s="54"/>
    </row>
    <row r="486" spans="1:10" s="55" customFormat="1" x14ac:dyDescent="0.2">
      <c r="A486" s="88"/>
      <c r="B486" s="88"/>
      <c r="C486" s="88"/>
      <c r="D486" s="88"/>
      <c r="E486" s="88"/>
      <c r="F486" s="88"/>
      <c r="G486" s="88"/>
      <c r="H486" s="88"/>
      <c r="I486" s="88"/>
      <c r="J486" s="54"/>
    </row>
    <row r="487" spans="1:10" s="55" customFormat="1" x14ac:dyDescent="0.2">
      <c r="A487" s="88"/>
      <c r="B487" s="88"/>
      <c r="C487" s="88"/>
      <c r="D487" s="88"/>
      <c r="E487" s="88"/>
      <c r="F487" s="88"/>
      <c r="G487" s="88"/>
      <c r="H487" s="88"/>
      <c r="I487" s="88"/>
      <c r="J487" s="54"/>
    </row>
    <row r="488" spans="1:10" s="55" customFormat="1" x14ac:dyDescent="0.2">
      <c r="A488" s="88"/>
      <c r="B488" s="88"/>
      <c r="C488" s="88"/>
      <c r="D488" s="88"/>
      <c r="E488" s="88"/>
      <c r="F488" s="88"/>
      <c r="G488" s="88"/>
      <c r="H488" s="88"/>
      <c r="I488" s="88"/>
      <c r="J488" s="54"/>
    </row>
    <row r="489" spans="1:10" s="55" customFormat="1" x14ac:dyDescent="0.2">
      <c r="A489" s="88"/>
      <c r="B489" s="88"/>
      <c r="C489" s="88"/>
      <c r="D489" s="88"/>
      <c r="E489" s="88"/>
      <c r="F489" s="88"/>
      <c r="G489" s="88"/>
      <c r="H489" s="88"/>
      <c r="I489" s="88"/>
      <c r="J489" s="54"/>
    </row>
    <row r="490" spans="1:10" s="55" customFormat="1" x14ac:dyDescent="0.2">
      <c r="A490" s="88"/>
      <c r="B490" s="88"/>
      <c r="C490" s="88"/>
      <c r="D490" s="88"/>
      <c r="E490" s="88"/>
      <c r="F490" s="88"/>
      <c r="G490" s="88"/>
      <c r="H490" s="88"/>
      <c r="I490" s="88"/>
      <c r="J490" s="54"/>
    </row>
    <row r="491" spans="1:10" s="55" customFormat="1" x14ac:dyDescent="0.2">
      <c r="A491" s="88"/>
      <c r="B491" s="88"/>
      <c r="C491" s="88"/>
      <c r="D491" s="88"/>
      <c r="E491" s="88"/>
      <c r="F491" s="88"/>
      <c r="G491" s="88"/>
      <c r="H491" s="88"/>
      <c r="I491" s="88"/>
      <c r="J491" s="54"/>
    </row>
    <row r="492" spans="1:10" s="55" customFormat="1" x14ac:dyDescent="0.2">
      <c r="A492" s="88"/>
      <c r="B492" s="88"/>
      <c r="C492" s="88"/>
      <c r="D492" s="88"/>
      <c r="E492" s="88"/>
      <c r="F492" s="88"/>
      <c r="G492" s="88"/>
      <c r="H492" s="88"/>
      <c r="I492" s="88"/>
      <c r="J492" s="54"/>
    </row>
    <row r="493" spans="1:10" s="55" customFormat="1" x14ac:dyDescent="0.2">
      <c r="A493" s="88"/>
      <c r="B493" s="88"/>
      <c r="C493" s="88"/>
      <c r="D493" s="88"/>
      <c r="E493" s="88"/>
      <c r="F493" s="88"/>
      <c r="G493" s="88"/>
      <c r="H493" s="88"/>
      <c r="I493" s="88"/>
      <c r="J493" s="54"/>
    </row>
    <row r="494" spans="1:10" s="55" customFormat="1" x14ac:dyDescent="0.2">
      <c r="A494" s="88"/>
      <c r="B494" s="88"/>
      <c r="C494" s="88"/>
      <c r="D494" s="88"/>
      <c r="E494" s="88"/>
      <c r="F494" s="88"/>
      <c r="G494" s="88"/>
      <c r="H494" s="88"/>
      <c r="I494" s="88"/>
      <c r="J494" s="54"/>
    </row>
    <row r="495" spans="1:10" s="55" customFormat="1" x14ac:dyDescent="0.2">
      <c r="A495" s="88"/>
      <c r="B495" s="88"/>
      <c r="C495" s="88"/>
      <c r="D495" s="88"/>
      <c r="E495" s="88"/>
      <c r="F495" s="88"/>
      <c r="G495" s="88"/>
      <c r="H495" s="88"/>
      <c r="I495" s="88"/>
      <c r="J495" s="54"/>
    </row>
    <row r="496" spans="1:10" s="55" customFormat="1" x14ac:dyDescent="0.2">
      <c r="A496" s="88"/>
      <c r="B496" s="88"/>
      <c r="C496" s="88"/>
      <c r="D496" s="88"/>
      <c r="E496" s="88"/>
      <c r="F496" s="88"/>
      <c r="G496" s="88"/>
      <c r="H496" s="88"/>
      <c r="I496" s="88"/>
      <c r="J496" s="54"/>
    </row>
    <row r="497" spans="1:10" s="55" customFormat="1" x14ac:dyDescent="0.2">
      <c r="A497" s="88"/>
      <c r="B497" s="88"/>
      <c r="C497" s="88"/>
      <c r="D497" s="88"/>
      <c r="E497" s="88"/>
      <c r="F497" s="88"/>
      <c r="G497" s="88"/>
      <c r="H497" s="88"/>
      <c r="I497" s="88"/>
      <c r="J497" s="54"/>
    </row>
    <row r="498" spans="1:10" s="55" customFormat="1" x14ac:dyDescent="0.2">
      <c r="A498" s="88"/>
      <c r="B498" s="88"/>
      <c r="C498" s="88"/>
      <c r="D498" s="88"/>
      <c r="E498" s="88"/>
      <c r="F498" s="88"/>
      <c r="G498" s="88"/>
      <c r="H498" s="88"/>
      <c r="I498" s="88"/>
      <c r="J498" s="54"/>
    </row>
    <row r="499" spans="1:10" s="55" customFormat="1" x14ac:dyDescent="0.2">
      <c r="A499" s="88"/>
      <c r="B499" s="88"/>
      <c r="C499" s="88"/>
      <c r="D499" s="88"/>
      <c r="E499" s="88"/>
      <c r="F499" s="88"/>
      <c r="G499" s="88"/>
      <c r="H499" s="88"/>
      <c r="I499" s="88"/>
      <c r="J499" s="54"/>
    </row>
    <row r="500" spans="1:10" s="55" customFormat="1" x14ac:dyDescent="0.2">
      <c r="A500" s="88"/>
      <c r="B500" s="88"/>
      <c r="C500" s="88"/>
      <c r="D500" s="88"/>
      <c r="E500" s="88"/>
      <c r="F500" s="88"/>
      <c r="G500" s="88"/>
      <c r="H500" s="88"/>
      <c r="I500" s="88"/>
      <c r="J500" s="54"/>
    </row>
    <row r="501" spans="1:10" s="55" customFormat="1" x14ac:dyDescent="0.2">
      <c r="A501" s="88"/>
      <c r="B501" s="88"/>
      <c r="C501" s="88"/>
      <c r="D501" s="88"/>
      <c r="E501" s="88"/>
      <c r="F501" s="88"/>
      <c r="G501" s="88"/>
      <c r="H501" s="88"/>
      <c r="I501" s="88"/>
      <c r="J501" s="54"/>
    </row>
    <row r="502" spans="1:10" s="55" customFormat="1" x14ac:dyDescent="0.2">
      <c r="A502" s="88"/>
      <c r="B502" s="88"/>
      <c r="C502" s="88"/>
      <c r="D502" s="88"/>
      <c r="E502" s="88"/>
      <c r="F502" s="88"/>
      <c r="G502" s="88"/>
      <c r="H502" s="88"/>
      <c r="I502" s="88"/>
      <c r="J502" s="54"/>
    </row>
    <row r="503" spans="1:10" s="55" customFormat="1" x14ac:dyDescent="0.2">
      <c r="A503" s="88"/>
      <c r="B503" s="88"/>
      <c r="C503" s="88"/>
      <c r="D503" s="88"/>
      <c r="E503" s="88"/>
      <c r="F503" s="88"/>
      <c r="G503" s="88"/>
      <c r="H503" s="88"/>
      <c r="I503" s="88"/>
      <c r="J503" s="54"/>
    </row>
    <row r="504" spans="1:10" s="55" customFormat="1" x14ac:dyDescent="0.2">
      <c r="A504" s="88"/>
      <c r="B504" s="88"/>
      <c r="C504" s="88"/>
      <c r="D504" s="88"/>
      <c r="E504" s="88"/>
      <c r="F504" s="88"/>
      <c r="G504" s="88"/>
      <c r="H504" s="88"/>
      <c r="I504" s="88"/>
      <c r="J504" s="54"/>
    </row>
    <row r="505" spans="1:10" s="55" customFormat="1" x14ac:dyDescent="0.2">
      <c r="A505" s="88"/>
      <c r="B505" s="88"/>
      <c r="C505" s="88"/>
      <c r="D505" s="88"/>
      <c r="E505" s="88"/>
      <c r="F505" s="88"/>
      <c r="G505" s="88"/>
      <c r="H505" s="88"/>
      <c r="I505" s="88"/>
      <c r="J505" s="54"/>
    </row>
    <row r="506" spans="1:10" s="55" customFormat="1" x14ac:dyDescent="0.2">
      <c r="A506" s="88"/>
      <c r="B506" s="88"/>
      <c r="C506" s="88"/>
      <c r="D506" s="88"/>
      <c r="E506" s="88"/>
      <c r="F506" s="88"/>
      <c r="G506" s="88"/>
      <c r="H506" s="88"/>
      <c r="I506" s="88"/>
      <c r="J506" s="54"/>
    </row>
    <row r="507" spans="1:10" s="55" customFormat="1" x14ac:dyDescent="0.2">
      <c r="A507" s="88"/>
      <c r="B507" s="88"/>
      <c r="C507" s="88"/>
      <c r="D507" s="88"/>
      <c r="E507" s="88"/>
      <c r="F507" s="88"/>
      <c r="G507" s="88"/>
      <c r="H507" s="88"/>
      <c r="I507" s="88"/>
      <c r="J507" s="54"/>
    </row>
    <row r="508" spans="1:10" s="55" customFormat="1" x14ac:dyDescent="0.2">
      <c r="A508" s="88"/>
      <c r="B508" s="88"/>
      <c r="C508" s="88"/>
      <c r="D508" s="88"/>
      <c r="E508" s="88"/>
      <c r="F508" s="88"/>
      <c r="G508" s="88"/>
      <c r="H508" s="88"/>
      <c r="I508" s="88"/>
      <c r="J508" s="54"/>
    </row>
    <row r="509" spans="1:10" s="55" customFormat="1" x14ac:dyDescent="0.2">
      <c r="A509" s="88"/>
      <c r="B509" s="88"/>
      <c r="C509" s="88"/>
      <c r="D509" s="88"/>
      <c r="E509" s="88"/>
      <c r="F509" s="88"/>
      <c r="G509" s="88"/>
      <c r="H509" s="88"/>
      <c r="I509" s="88"/>
      <c r="J509" s="54"/>
    </row>
    <row r="510" spans="1:10" s="55" customFormat="1" x14ac:dyDescent="0.2">
      <c r="A510" s="88"/>
      <c r="B510" s="88"/>
      <c r="C510" s="88"/>
      <c r="D510" s="88"/>
      <c r="E510" s="88"/>
      <c r="F510" s="88"/>
      <c r="G510" s="88"/>
      <c r="H510" s="88"/>
      <c r="I510" s="88"/>
      <c r="J510" s="54"/>
    </row>
    <row r="511" spans="1:10" s="55" customFormat="1" x14ac:dyDescent="0.2">
      <c r="A511" s="88"/>
      <c r="B511" s="88"/>
      <c r="C511" s="88"/>
      <c r="D511" s="88"/>
      <c r="E511" s="88"/>
      <c r="F511" s="88"/>
      <c r="G511" s="88"/>
      <c r="H511" s="88"/>
      <c r="I511" s="88"/>
      <c r="J511" s="54"/>
    </row>
    <row r="512" spans="1:10" s="55" customFormat="1" x14ac:dyDescent="0.2">
      <c r="A512" s="88"/>
      <c r="B512" s="88"/>
      <c r="C512" s="88"/>
      <c r="D512" s="88"/>
      <c r="E512" s="88"/>
      <c r="F512" s="88"/>
      <c r="G512" s="88"/>
      <c r="H512" s="88"/>
      <c r="I512" s="88"/>
      <c r="J512" s="54"/>
    </row>
    <row r="513" spans="1:10" s="55" customFormat="1" x14ac:dyDescent="0.2">
      <c r="A513" s="88"/>
      <c r="B513" s="88"/>
      <c r="C513" s="88"/>
      <c r="D513" s="88"/>
      <c r="E513" s="88"/>
      <c r="F513" s="88"/>
      <c r="G513" s="88"/>
      <c r="H513" s="88"/>
      <c r="I513" s="88"/>
      <c r="J513" s="54"/>
    </row>
    <row r="514" spans="1:10" s="55" customFormat="1" x14ac:dyDescent="0.2">
      <c r="A514" s="88"/>
      <c r="B514" s="88"/>
      <c r="C514" s="88"/>
      <c r="D514" s="88"/>
      <c r="E514" s="88"/>
      <c r="F514" s="88"/>
      <c r="G514" s="88"/>
      <c r="H514" s="88"/>
      <c r="I514" s="88"/>
      <c r="J514" s="54"/>
    </row>
    <row r="515" spans="1:10" s="55" customFormat="1" x14ac:dyDescent="0.2">
      <c r="A515" s="88"/>
      <c r="B515" s="88"/>
      <c r="C515" s="88"/>
      <c r="D515" s="88"/>
      <c r="E515" s="88"/>
      <c r="F515" s="88"/>
      <c r="G515" s="88"/>
      <c r="H515" s="88"/>
      <c r="I515" s="88"/>
      <c r="J515" s="54"/>
    </row>
    <row r="516" spans="1:10" s="55" customFormat="1" x14ac:dyDescent="0.2">
      <c r="A516" s="88"/>
      <c r="B516" s="88"/>
      <c r="C516" s="88"/>
      <c r="D516" s="88"/>
      <c r="E516" s="88"/>
      <c r="F516" s="88"/>
      <c r="G516" s="88"/>
      <c r="H516" s="88"/>
      <c r="I516" s="88"/>
      <c r="J516" s="54"/>
    </row>
    <row r="517" spans="1:10" s="55" customFormat="1" x14ac:dyDescent="0.2">
      <c r="A517" s="88"/>
      <c r="B517" s="88"/>
      <c r="C517" s="88"/>
      <c r="D517" s="88"/>
      <c r="E517" s="88"/>
      <c r="F517" s="88"/>
      <c r="G517" s="88"/>
      <c r="H517" s="88"/>
      <c r="I517" s="88"/>
      <c r="J517" s="54"/>
    </row>
    <row r="518" spans="1:10" s="55" customFormat="1" x14ac:dyDescent="0.2">
      <c r="A518" s="88"/>
      <c r="B518" s="88"/>
      <c r="C518" s="88"/>
      <c r="D518" s="88"/>
      <c r="E518" s="88"/>
      <c r="F518" s="88"/>
      <c r="G518" s="88"/>
      <c r="H518" s="88"/>
      <c r="I518" s="88"/>
      <c r="J518" s="54"/>
    </row>
    <row r="519" spans="1:10" s="55" customFormat="1" x14ac:dyDescent="0.2">
      <c r="A519" s="88"/>
      <c r="B519" s="88"/>
      <c r="C519" s="88"/>
      <c r="D519" s="88"/>
      <c r="E519" s="88"/>
      <c r="F519" s="88"/>
      <c r="G519" s="88"/>
      <c r="H519" s="88"/>
      <c r="I519" s="88"/>
      <c r="J519" s="54"/>
    </row>
    <row r="520" spans="1:10" s="55" customFormat="1" x14ac:dyDescent="0.2">
      <c r="A520" s="88"/>
      <c r="B520" s="88"/>
      <c r="C520" s="88"/>
      <c r="D520" s="88"/>
      <c r="E520" s="88"/>
      <c r="F520" s="88"/>
      <c r="G520" s="88"/>
      <c r="H520" s="88"/>
      <c r="I520" s="88"/>
      <c r="J520" s="54"/>
    </row>
    <row r="521" spans="1:10" s="55" customFormat="1" x14ac:dyDescent="0.2">
      <c r="A521" s="88"/>
      <c r="B521" s="88"/>
      <c r="C521" s="88"/>
      <c r="D521" s="88"/>
      <c r="E521" s="88"/>
      <c r="F521" s="88"/>
      <c r="G521" s="88"/>
      <c r="H521" s="88"/>
      <c r="I521" s="88"/>
      <c r="J521" s="54"/>
    </row>
    <row r="522" spans="1:10" s="55" customFormat="1" x14ac:dyDescent="0.2">
      <c r="A522" s="88"/>
      <c r="B522" s="88"/>
      <c r="C522" s="88"/>
      <c r="D522" s="88"/>
      <c r="E522" s="88"/>
      <c r="F522" s="88"/>
      <c r="G522" s="88"/>
      <c r="H522" s="88"/>
      <c r="I522" s="88"/>
      <c r="J522" s="54"/>
    </row>
    <row r="523" spans="1:10" s="55" customFormat="1" x14ac:dyDescent="0.2">
      <c r="A523" s="88"/>
      <c r="B523" s="88"/>
      <c r="C523" s="88"/>
      <c r="D523" s="88"/>
      <c r="E523" s="88"/>
      <c r="F523" s="88"/>
      <c r="G523" s="88"/>
      <c r="H523" s="88"/>
      <c r="I523" s="88"/>
      <c r="J523" s="54"/>
    </row>
    <row r="524" spans="1:10" s="55" customFormat="1" x14ac:dyDescent="0.2">
      <c r="A524" s="88"/>
      <c r="B524" s="88"/>
      <c r="C524" s="88"/>
      <c r="D524" s="88"/>
      <c r="E524" s="88"/>
      <c r="F524" s="88"/>
      <c r="G524" s="88"/>
      <c r="H524" s="88"/>
      <c r="I524" s="88"/>
      <c r="J524" s="54"/>
    </row>
    <row r="525" spans="1:10" s="55" customFormat="1" x14ac:dyDescent="0.2">
      <c r="A525" s="88"/>
      <c r="B525" s="88"/>
      <c r="C525" s="88"/>
      <c r="D525" s="88"/>
      <c r="E525" s="88"/>
      <c r="F525" s="88"/>
      <c r="G525" s="88"/>
      <c r="H525" s="88"/>
      <c r="I525" s="88"/>
      <c r="J525" s="54"/>
    </row>
    <row r="526" spans="1:10" s="55" customFormat="1" x14ac:dyDescent="0.2">
      <c r="A526" s="88"/>
      <c r="B526" s="88"/>
      <c r="C526" s="88"/>
      <c r="D526" s="88"/>
      <c r="E526" s="88"/>
      <c r="F526" s="88"/>
      <c r="G526" s="88"/>
      <c r="H526" s="88"/>
      <c r="I526" s="88"/>
      <c r="J526" s="54"/>
    </row>
    <row r="527" spans="1:10" s="55" customFormat="1" x14ac:dyDescent="0.2">
      <c r="A527" s="88"/>
      <c r="B527" s="88"/>
      <c r="C527" s="88"/>
      <c r="D527" s="88"/>
      <c r="E527" s="88"/>
      <c r="F527" s="88"/>
      <c r="G527" s="88"/>
      <c r="H527" s="88"/>
      <c r="I527" s="88"/>
      <c r="J527" s="54"/>
    </row>
    <row r="528" spans="1:10" s="55" customFormat="1" x14ac:dyDescent="0.2">
      <c r="A528" s="88"/>
      <c r="B528" s="88"/>
      <c r="C528" s="88"/>
      <c r="D528" s="88"/>
      <c r="E528" s="88"/>
      <c r="F528" s="88"/>
      <c r="G528" s="88"/>
      <c r="H528" s="88"/>
      <c r="I528" s="88"/>
      <c r="J528" s="54"/>
    </row>
    <row r="529" spans="1:10" s="55" customFormat="1" x14ac:dyDescent="0.2">
      <c r="A529" s="88"/>
      <c r="B529" s="88"/>
      <c r="C529" s="88"/>
      <c r="D529" s="88"/>
      <c r="E529" s="88"/>
      <c r="F529" s="88"/>
      <c r="G529" s="88"/>
      <c r="H529" s="88"/>
      <c r="I529" s="88"/>
      <c r="J529" s="54"/>
    </row>
    <row r="530" spans="1:10" s="55" customFormat="1" x14ac:dyDescent="0.2">
      <c r="A530" s="88"/>
      <c r="B530" s="88"/>
      <c r="C530" s="88"/>
      <c r="D530" s="88"/>
      <c r="E530" s="88"/>
      <c r="F530" s="88"/>
      <c r="G530" s="88"/>
      <c r="H530" s="88"/>
      <c r="I530" s="88"/>
      <c r="J530" s="54"/>
    </row>
    <row r="531" spans="1:10" s="55" customFormat="1" x14ac:dyDescent="0.2">
      <c r="A531" s="88"/>
      <c r="B531" s="88"/>
      <c r="C531" s="88"/>
      <c r="D531" s="88"/>
      <c r="E531" s="88"/>
      <c r="F531" s="88"/>
      <c r="G531" s="88"/>
      <c r="H531" s="88"/>
      <c r="I531" s="88"/>
      <c r="J531" s="54"/>
    </row>
    <row r="532" spans="1:10" s="55" customFormat="1" x14ac:dyDescent="0.2">
      <c r="A532" s="88"/>
      <c r="B532" s="88"/>
      <c r="C532" s="88"/>
      <c r="D532" s="88"/>
      <c r="E532" s="88"/>
      <c r="F532" s="88"/>
      <c r="G532" s="88"/>
      <c r="H532" s="88"/>
      <c r="I532" s="88"/>
      <c r="J532" s="54"/>
    </row>
    <row r="533" spans="1:10" s="55" customFormat="1" x14ac:dyDescent="0.2">
      <c r="A533" s="88"/>
      <c r="B533" s="88"/>
      <c r="C533" s="88"/>
      <c r="D533" s="88"/>
      <c r="E533" s="88"/>
      <c r="F533" s="88"/>
      <c r="G533" s="88"/>
      <c r="H533" s="88"/>
      <c r="I533" s="88"/>
      <c r="J533" s="54"/>
    </row>
    <row r="534" spans="1:10" s="55" customFormat="1" x14ac:dyDescent="0.2">
      <c r="J534" s="54"/>
    </row>
    <row r="535" spans="1:10" s="55" customFormat="1" x14ac:dyDescent="0.2">
      <c r="J535" s="54"/>
    </row>
    <row r="536" spans="1:10" s="55" customFormat="1" x14ac:dyDescent="0.2">
      <c r="J536" s="54"/>
    </row>
    <row r="537" spans="1:10" s="55" customFormat="1" x14ac:dyDescent="0.2">
      <c r="J537" s="54"/>
    </row>
    <row r="538" spans="1:10" s="55" customFormat="1" x14ac:dyDescent="0.2">
      <c r="J538" s="54"/>
    </row>
    <row r="539" spans="1:10" s="55" customFormat="1" x14ac:dyDescent="0.2">
      <c r="J539" s="54"/>
    </row>
    <row r="540" spans="1:10" s="55" customFormat="1" x14ac:dyDescent="0.2">
      <c r="J540" s="54"/>
    </row>
    <row r="541" spans="1:10" s="55" customFormat="1" x14ac:dyDescent="0.2">
      <c r="J541" s="54"/>
    </row>
    <row r="542" spans="1:10" s="55" customFormat="1" x14ac:dyDescent="0.2">
      <c r="J542" s="54"/>
    </row>
    <row r="543" spans="1:10" s="55" customFormat="1" x14ac:dyDescent="0.2">
      <c r="J543" s="54"/>
    </row>
    <row r="544" spans="1:10" s="55" customFormat="1" x14ac:dyDescent="0.2">
      <c r="J544" s="54"/>
    </row>
    <row r="545" spans="10:10" s="55" customFormat="1" x14ac:dyDescent="0.2">
      <c r="J545" s="54"/>
    </row>
    <row r="546" spans="10:10" s="55" customFormat="1" x14ac:dyDescent="0.2">
      <c r="J546" s="54"/>
    </row>
    <row r="547" spans="10:10" s="55" customFormat="1" x14ac:dyDescent="0.2">
      <c r="J547" s="54"/>
    </row>
    <row r="548" spans="10:10" s="55" customFormat="1" x14ac:dyDescent="0.2">
      <c r="J548" s="54"/>
    </row>
    <row r="549" spans="10:10" s="55" customFormat="1" x14ac:dyDescent="0.2">
      <c r="J549" s="54"/>
    </row>
    <row r="550" spans="10:10" s="55" customFormat="1" x14ac:dyDescent="0.2">
      <c r="J550" s="54"/>
    </row>
    <row r="551" spans="10:10" s="55" customFormat="1" x14ac:dyDescent="0.2">
      <c r="J551" s="54"/>
    </row>
    <row r="552" spans="10:10" s="55" customFormat="1" x14ac:dyDescent="0.2">
      <c r="J552" s="54"/>
    </row>
    <row r="553" spans="10:10" s="55" customFormat="1" x14ac:dyDescent="0.2">
      <c r="J553" s="54"/>
    </row>
    <row r="554" spans="10:10" s="55" customFormat="1" x14ac:dyDescent="0.2">
      <c r="J554" s="54"/>
    </row>
    <row r="555" spans="10:10" s="55" customFormat="1" x14ac:dyDescent="0.2">
      <c r="J555" s="54"/>
    </row>
    <row r="556" spans="10:10" s="55" customFormat="1" x14ac:dyDescent="0.2">
      <c r="J556" s="54"/>
    </row>
    <row r="557" spans="10:10" s="55" customFormat="1" x14ac:dyDescent="0.2">
      <c r="J557" s="54"/>
    </row>
    <row r="558" spans="10:10" s="55" customFormat="1" x14ac:dyDescent="0.2">
      <c r="J558" s="54"/>
    </row>
    <row r="559" spans="10:10" s="55" customFormat="1" x14ac:dyDescent="0.2">
      <c r="J559" s="54"/>
    </row>
    <row r="560" spans="10:10" s="55" customFormat="1" x14ac:dyDescent="0.2">
      <c r="J560" s="54"/>
    </row>
    <row r="561" spans="10:10" s="55" customFormat="1" x14ac:dyDescent="0.2">
      <c r="J561" s="54"/>
    </row>
    <row r="562" spans="10:10" s="55" customFormat="1" x14ac:dyDescent="0.2">
      <c r="J562" s="54"/>
    </row>
    <row r="563" spans="10:10" s="55" customFormat="1" x14ac:dyDescent="0.2">
      <c r="J563" s="54"/>
    </row>
    <row r="564" spans="10:10" s="55" customFormat="1" x14ac:dyDescent="0.2">
      <c r="J564" s="54"/>
    </row>
    <row r="565" spans="10:10" s="55" customFormat="1" x14ac:dyDescent="0.2">
      <c r="J565" s="54"/>
    </row>
    <row r="566" spans="10:10" s="55" customFormat="1" x14ac:dyDescent="0.2">
      <c r="J566" s="54"/>
    </row>
    <row r="567" spans="10:10" s="55" customFormat="1" x14ac:dyDescent="0.2">
      <c r="J567" s="54"/>
    </row>
    <row r="568" spans="10:10" s="55" customFormat="1" x14ac:dyDescent="0.2">
      <c r="J568" s="54"/>
    </row>
    <row r="569" spans="10:10" s="55" customFormat="1" x14ac:dyDescent="0.2">
      <c r="J569" s="54"/>
    </row>
    <row r="570" spans="10:10" s="55" customFormat="1" x14ac:dyDescent="0.2">
      <c r="J570" s="54"/>
    </row>
    <row r="571" spans="10:10" s="55" customFormat="1" x14ac:dyDescent="0.2">
      <c r="J571" s="54"/>
    </row>
    <row r="572" spans="10:10" s="55" customFormat="1" x14ac:dyDescent="0.2">
      <c r="J572" s="54"/>
    </row>
    <row r="573" spans="10:10" s="55" customFormat="1" x14ac:dyDescent="0.2">
      <c r="J573" s="54"/>
    </row>
    <row r="574" spans="10:10" s="55" customFormat="1" x14ac:dyDescent="0.2">
      <c r="J574" s="54"/>
    </row>
    <row r="575" spans="10:10" s="55" customFormat="1" x14ac:dyDescent="0.2">
      <c r="J575" s="54"/>
    </row>
    <row r="576" spans="10:10" s="55" customFormat="1" x14ac:dyDescent="0.2">
      <c r="J576" s="54"/>
    </row>
    <row r="577" spans="10:10" s="55" customFormat="1" x14ac:dyDescent="0.2">
      <c r="J577" s="54"/>
    </row>
    <row r="578" spans="10:10" s="55" customFormat="1" x14ac:dyDescent="0.2">
      <c r="J578" s="54"/>
    </row>
    <row r="579" spans="10:10" s="55" customFormat="1" x14ac:dyDescent="0.2">
      <c r="J579" s="54"/>
    </row>
    <row r="580" spans="10:10" s="55" customFormat="1" x14ac:dyDescent="0.2">
      <c r="J580" s="54"/>
    </row>
    <row r="581" spans="10:10" s="55" customFormat="1" x14ac:dyDescent="0.2">
      <c r="J581" s="54"/>
    </row>
    <row r="582" spans="10:10" s="55" customFormat="1" x14ac:dyDescent="0.2">
      <c r="J582" s="54"/>
    </row>
    <row r="583" spans="10:10" s="55" customFormat="1" x14ac:dyDescent="0.2">
      <c r="J583" s="54"/>
    </row>
    <row r="584" spans="10:10" s="55" customFormat="1" x14ac:dyDescent="0.2">
      <c r="J584" s="54"/>
    </row>
    <row r="585" spans="10:10" s="55" customFormat="1" x14ac:dyDescent="0.2">
      <c r="J585" s="54"/>
    </row>
    <row r="586" spans="10:10" s="55" customFormat="1" x14ac:dyDescent="0.2">
      <c r="J586" s="54"/>
    </row>
    <row r="587" spans="10:10" s="55" customFormat="1" x14ac:dyDescent="0.2">
      <c r="J587" s="54"/>
    </row>
    <row r="588" spans="10:10" s="55" customFormat="1" x14ac:dyDescent="0.2">
      <c r="J588" s="54"/>
    </row>
    <row r="589" spans="10:10" s="55" customFormat="1" x14ac:dyDescent="0.2">
      <c r="J589" s="54"/>
    </row>
    <row r="590" spans="10:10" s="55" customFormat="1" x14ac:dyDescent="0.2">
      <c r="J590" s="54"/>
    </row>
    <row r="591" spans="10:10" s="55" customFormat="1" x14ac:dyDescent="0.2">
      <c r="J591" s="54"/>
    </row>
    <row r="592" spans="10:10" s="55" customFormat="1" x14ac:dyDescent="0.2">
      <c r="J592" s="54"/>
    </row>
    <row r="593" spans="10:10" s="55" customFormat="1" x14ac:dyDescent="0.2">
      <c r="J593" s="54"/>
    </row>
    <row r="594" spans="10:10" s="55" customFormat="1" x14ac:dyDescent="0.2">
      <c r="J594" s="54"/>
    </row>
    <row r="595" spans="10:10" s="55" customFormat="1" x14ac:dyDescent="0.2">
      <c r="J595" s="54"/>
    </row>
    <row r="596" spans="10:10" s="55" customFormat="1" x14ac:dyDescent="0.2">
      <c r="J596" s="54"/>
    </row>
    <row r="597" spans="10:10" s="55" customFormat="1" x14ac:dyDescent="0.2">
      <c r="J597" s="54"/>
    </row>
    <row r="598" spans="10:10" s="55" customFormat="1" x14ac:dyDescent="0.2">
      <c r="J598" s="54"/>
    </row>
    <row r="599" spans="10:10" s="55" customFormat="1" x14ac:dyDescent="0.2">
      <c r="J599" s="54"/>
    </row>
    <row r="600" spans="10:10" s="55" customFormat="1" x14ac:dyDescent="0.2">
      <c r="J600" s="54"/>
    </row>
    <row r="601" spans="10:10" s="55" customFormat="1" x14ac:dyDescent="0.2">
      <c r="J601" s="54"/>
    </row>
    <row r="602" spans="10:10" s="55" customFormat="1" x14ac:dyDescent="0.2">
      <c r="J602" s="54"/>
    </row>
    <row r="603" spans="10:10" s="55" customFormat="1" x14ac:dyDescent="0.2">
      <c r="J603" s="54"/>
    </row>
    <row r="604" spans="10:10" s="55" customFormat="1" x14ac:dyDescent="0.2">
      <c r="J604" s="54"/>
    </row>
    <row r="605" spans="10:10" s="55" customFormat="1" x14ac:dyDescent="0.2">
      <c r="J605" s="54"/>
    </row>
    <row r="606" spans="10:10" s="55" customFormat="1" x14ac:dyDescent="0.2">
      <c r="J606" s="54"/>
    </row>
    <row r="607" spans="10:10" s="55" customFormat="1" x14ac:dyDescent="0.2">
      <c r="J607" s="54"/>
    </row>
    <row r="608" spans="10:10" s="55" customFormat="1" x14ac:dyDescent="0.2">
      <c r="J608" s="54"/>
    </row>
    <row r="609" spans="10:10" s="55" customFormat="1" x14ac:dyDescent="0.2">
      <c r="J609" s="54"/>
    </row>
    <row r="610" spans="10:10" s="55" customFormat="1" x14ac:dyDescent="0.2">
      <c r="J610" s="54"/>
    </row>
    <row r="611" spans="10:10" s="55" customFormat="1" x14ac:dyDescent="0.2">
      <c r="J611" s="54"/>
    </row>
    <row r="612" spans="10:10" s="55" customFormat="1" x14ac:dyDescent="0.2">
      <c r="J612" s="54"/>
    </row>
    <row r="613" spans="10:10" s="55" customFormat="1" x14ac:dyDescent="0.2">
      <c r="J613" s="54"/>
    </row>
    <row r="614" spans="10:10" s="55" customFormat="1" x14ac:dyDescent="0.2">
      <c r="J614" s="54"/>
    </row>
    <row r="615" spans="10:10" s="55" customFormat="1" x14ac:dyDescent="0.2">
      <c r="J615" s="54"/>
    </row>
    <row r="616" spans="10:10" s="55" customFormat="1" x14ac:dyDescent="0.2">
      <c r="J616" s="54"/>
    </row>
    <row r="617" spans="10:10" s="55" customFormat="1" x14ac:dyDescent="0.2">
      <c r="J617" s="54"/>
    </row>
    <row r="618" spans="10:10" s="55" customFormat="1" x14ac:dyDescent="0.2">
      <c r="J618" s="54"/>
    </row>
    <row r="619" spans="10:10" s="55" customFormat="1" x14ac:dyDescent="0.2">
      <c r="J619" s="54"/>
    </row>
    <row r="620" spans="10:10" s="55" customFormat="1" x14ac:dyDescent="0.2">
      <c r="J620" s="54"/>
    </row>
    <row r="621" spans="10:10" s="55" customFormat="1" x14ac:dyDescent="0.2">
      <c r="J621" s="54"/>
    </row>
    <row r="622" spans="10:10" s="55" customFormat="1" x14ac:dyDescent="0.2">
      <c r="J622" s="54"/>
    </row>
    <row r="623" spans="10:10" s="55" customFormat="1" x14ac:dyDescent="0.2">
      <c r="J623" s="54"/>
    </row>
    <row r="624" spans="10:10" s="55" customFormat="1" x14ac:dyDescent="0.2">
      <c r="J624" s="54"/>
    </row>
    <row r="625" spans="10:10" s="55" customFormat="1" x14ac:dyDescent="0.2">
      <c r="J625" s="54"/>
    </row>
    <row r="626" spans="10:10" s="55" customFormat="1" x14ac:dyDescent="0.2">
      <c r="J626" s="54"/>
    </row>
    <row r="627" spans="10:10" s="55" customFormat="1" x14ac:dyDescent="0.2">
      <c r="J627" s="54"/>
    </row>
    <row r="628" spans="10:10" s="55" customFormat="1" x14ac:dyDescent="0.2">
      <c r="J628" s="54"/>
    </row>
    <row r="629" spans="10:10" s="55" customFormat="1" x14ac:dyDescent="0.2">
      <c r="J629" s="54"/>
    </row>
    <row r="630" spans="10:10" s="55" customFormat="1" x14ac:dyDescent="0.2">
      <c r="J630" s="54"/>
    </row>
    <row r="631" spans="10:10" s="55" customFormat="1" x14ac:dyDescent="0.2">
      <c r="J631" s="54"/>
    </row>
    <row r="632" spans="10:10" s="55" customFormat="1" x14ac:dyDescent="0.2">
      <c r="J632" s="54"/>
    </row>
    <row r="633" spans="10:10" s="55" customFormat="1" x14ac:dyDescent="0.2">
      <c r="J633" s="54"/>
    </row>
    <row r="634" spans="10:10" s="55" customFormat="1" x14ac:dyDescent="0.2">
      <c r="J634" s="54"/>
    </row>
    <row r="635" spans="10:10" s="55" customFormat="1" x14ac:dyDescent="0.2">
      <c r="J635" s="54"/>
    </row>
    <row r="636" spans="10:10" s="55" customFormat="1" x14ac:dyDescent="0.2">
      <c r="J636" s="54"/>
    </row>
    <row r="637" spans="10:10" s="55" customFormat="1" x14ac:dyDescent="0.2">
      <c r="J637" s="54"/>
    </row>
    <row r="638" spans="10:10" s="55" customFormat="1" x14ac:dyDescent="0.2">
      <c r="J638" s="54"/>
    </row>
    <row r="639" spans="10:10" s="55" customFormat="1" x14ac:dyDescent="0.2">
      <c r="J639" s="54"/>
    </row>
    <row r="640" spans="10:10" s="55" customFormat="1" x14ac:dyDescent="0.2">
      <c r="J640" s="54"/>
    </row>
    <row r="641" spans="10:10" s="55" customFormat="1" x14ac:dyDescent="0.2">
      <c r="J641" s="54"/>
    </row>
    <row r="642" spans="10:10" s="55" customFormat="1" x14ac:dyDescent="0.2">
      <c r="J642" s="54"/>
    </row>
    <row r="643" spans="10:10" s="55" customFormat="1" x14ac:dyDescent="0.2">
      <c r="J643" s="54"/>
    </row>
    <row r="644" spans="10:10" s="55" customFormat="1" x14ac:dyDescent="0.2">
      <c r="J644" s="54"/>
    </row>
    <row r="645" spans="10:10" s="55" customFormat="1" x14ac:dyDescent="0.2">
      <c r="J645" s="54"/>
    </row>
    <row r="646" spans="10:10" s="55" customFormat="1" x14ac:dyDescent="0.2">
      <c r="J646" s="54"/>
    </row>
    <row r="647" spans="10:10" s="55" customFormat="1" x14ac:dyDescent="0.2">
      <c r="J647" s="54"/>
    </row>
    <row r="648" spans="10:10" s="55" customFormat="1" x14ac:dyDescent="0.2">
      <c r="J648" s="54"/>
    </row>
    <row r="649" spans="10:10" s="55" customFormat="1" x14ac:dyDescent="0.2">
      <c r="J649" s="54"/>
    </row>
    <row r="650" spans="10:10" s="55" customFormat="1" x14ac:dyDescent="0.2">
      <c r="J650" s="54"/>
    </row>
    <row r="651" spans="10:10" s="55" customFormat="1" x14ac:dyDescent="0.2">
      <c r="J651" s="54"/>
    </row>
    <row r="652" spans="10:10" s="55" customFormat="1" x14ac:dyDescent="0.2">
      <c r="J652" s="54"/>
    </row>
    <row r="653" spans="10:10" s="55" customFormat="1" x14ac:dyDescent="0.2">
      <c r="J653" s="54"/>
    </row>
    <row r="654" spans="10:10" s="55" customFormat="1" x14ac:dyDescent="0.2">
      <c r="J654" s="54"/>
    </row>
    <row r="655" spans="10:10" s="55" customFormat="1" x14ac:dyDescent="0.2">
      <c r="J655" s="54"/>
    </row>
    <row r="656" spans="10:10" s="55" customFormat="1" x14ac:dyDescent="0.2">
      <c r="J656" s="54"/>
    </row>
    <row r="657" spans="10:10" s="55" customFormat="1" x14ac:dyDescent="0.2">
      <c r="J657" s="54"/>
    </row>
    <row r="658" spans="10:10" s="55" customFormat="1" x14ac:dyDescent="0.2">
      <c r="J658" s="54"/>
    </row>
    <row r="659" spans="10:10" s="55" customFormat="1" x14ac:dyDescent="0.2">
      <c r="J659" s="54"/>
    </row>
    <row r="660" spans="10:10" s="55" customFormat="1" x14ac:dyDescent="0.2">
      <c r="J660" s="54"/>
    </row>
    <row r="661" spans="10:10" s="55" customFormat="1" x14ac:dyDescent="0.2">
      <c r="J661" s="54"/>
    </row>
    <row r="662" spans="10:10" s="55" customFormat="1" x14ac:dyDescent="0.2">
      <c r="J662" s="54"/>
    </row>
    <row r="663" spans="10:10" s="55" customFormat="1" x14ac:dyDescent="0.2">
      <c r="J663" s="54"/>
    </row>
    <row r="664" spans="10:10" s="55" customFormat="1" x14ac:dyDescent="0.2">
      <c r="J664" s="54"/>
    </row>
    <row r="665" spans="10:10" s="55" customFormat="1" x14ac:dyDescent="0.2">
      <c r="J665" s="54"/>
    </row>
    <row r="666" spans="10:10" s="55" customFormat="1" x14ac:dyDescent="0.2">
      <c r="J666" s="54"/>
    </row>
    <row r="667" spans="10:10" s="55" customFormat="1" x14ac:dyDescent="0.2">
      <c r="J667" s="54"/>
    </row>
    <row r="668" spans="10:10" s="55" customFormat="1" x14ac:dyDescent="0.2">
      <c r="J668" s="54"/>
    </row>
    <row r="669" spans="10:10" s="55" customFormat="1" x14ac:dyDescent="0.2">
      <c r="J669" s="54"/>
    </row>
    <row r="670" spans="10:10" s="55" customFormat="1" x14ac:dyDescent="0.2">
      <c r="J670" s="54"/>
    </row>
    <row r="671" spans="10:10" s="55" customFormat="1" x14ac:dyDescent="0.2">
      <c r="J671" s="54"/>
    </row>
    <row r="672" spans="10:10" s="55" customFormat="1" x14ac:dyDescent="0.2">
      <c r="J672" s="54"/>
    </row>
    <row r="673" spans="10:10" s="55" customFormat="1" x14ac:dyDescent="0.2">
      <c r="J673" s="54"/>
    </row>
    <row r="674" spans="10:10" s="55" customFormat="1" x14ac:dyDescent="0.2">
      <c r="J674" s="54"/>
    </row>
    <row r="675" spans="10:10" s="55" customFormat="1" x14ac:dyDescent="0.2">
      <c r="J675" s="54"/>
    </row>
    <row r="676" spans="10:10" s="55" customFormat="1" x14ac:dyDescent="0.2">
      <c r="J676" s="54"/>
    </row>
    <row r="677" spans="10:10" s="55" customFormat="1" x14ac:dyDescent="0.2">
      <c r="J677" s="54"/>
    </row>
    <row r="678" spans="10:10" s="55" customFormat="1" x14ac:dyDescent="0.2">
      <c r="J678" s="54"/>
    </row>
    <row r="679" spans="10:10" s="55" customFormat="1" x14ac:dyDescent="0.2">
      <c r="J679" s="54"/>
    </row>
    <row r="680" spans="10:10" s="55" customFormat="1" x14ac:dyDescent="0.2">
      <c r="J680" s="54"/>
    </row>
    <row r="681" spans="10:10" s="55" customFormat="1" x14ac:dyDescent="0.2">
      <c r="J681" s="54"/>
    </row>
    <row r="682" spans="10:10" s="55" customFormat="1" x14ac:dyDescent="0.2">
      <c r="J682" s="54"/>
    </row>
    <row r="683" spans="10:10" s="55" customFormat="1" x14ac:dyDescent="0.2">
      <c r="J683" s="54"/>
    </row>
    <row r="684" spans="10:10" s="55" customFormat="1" x14ac:dyDescent="0.2">
      <c r="J684" s="54"/>
    </row>
    <row r="685" spans="10:10" s="55" customFormat="1" x14ac:dyDescent="0.2">
      <c r="J685" s="54"/>
    </row>
    <row r="686" spans="10:10" s="55" customFormat="1" x14ac:dyDescent="0.2">
      <c r="J686" s="54"/>
    </row>
    <row r="687" spans="10:10" s="55" customFormat="1" x14ac:dyDescent="0.2">
      <c r="J687" s="54"/>
    </row>
    <row r="688" spans="10:10" s="55" customFormat="1" x14ac:dyDescent="0.2">
      <c r="J688" s="54"/>
    </row>
  </sheetData>
  <mergeCells count="4">
    <mergeCell ref="A1:I1"/>
    <mergeCell ref="A2:L2"/>
    <mergeCell ref="A3:M3"/>
    <mergeCell ref="A37:F37"/>
  </mergeCells>
  <printOptions horizontalCentered="1" verticalCentered="1"/>
  <pageMargins left="0.74803149606299213" right="0.74803149606299213" top="0.59055118110236227" bottom="0.39370078740157483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workbookViewId="0">
      <selection sqref="A1:I1"/>
    </sheetView>
  </sheetViews>
  <sheetFormatPr baseColWidth="10" defaultColWidth="13" defaultRowHeight="11.25" x14ac:dyDescent="0.2"/>
  <cols>
    <col min="1" max="1" width="27.28515625" style="88" customWidth="1"/>
    <col min="2" max="2" width="8.28515625" style="88" customWidth="1"/>
    <col min="3" max="3" width="10.5703125" style="88" customWidth="1"/>
    <col min="4" max="4" width="8.28515625" style="88" customWidth="1"/>
    <col min="5" max="5" width="12.140625" style="88" customWidth="1"/>
    <col min="6" max="8" width="8.28515625" style="88" customWidth="1"/>
    <col min="9" max="9" width="13.140625" style="88" customWidth="1"/>
    <col min="10" max="12" width="8.28515625" style="88" customWidth="1"/>
    <col min="13" max="16384" width="13" style="88"/>
  </cols>
  <sheetData>
    <row r="1" spans="1:11" x14ac:dyDescent="0.2">
      <c r="A1" s="307" t="s">
        <v>34</v>
      </c>
      <c r="B1" s="307"/>
      <c r="C1" s="308"/>
      <c r="D1" s="308"/>
      <c r="E1" s="308"/>
      <c r="F1" s="309"/>
      <c r="G1" s="309"/>
      <c r="H1" s="309"/>
      <c r="I1" s="309"/>
      <c r="J1" s="90"/>
      <c r="K1" s="90"/>
    </row>
    <row r="2" spans="1:11" ht="10.5" customHeight="1" x14ac:dyDescent="0.2">
      <c r="A2" s="310" t="s">
        <v>35</v>
      </c>
      <c r="B2" s="310"/>
      <c r="C2" s="310"/>
      <c r="D2" s="310"/>
      <c r="E2" s="310"/>
      <c r="F2" s="311"/>
      <c r="G2" s="312"/>
      <c r="H2" s="312"/>
      <c r="I2" s="302"/>
      <c r="J2" s="302"/>
      <c r="K2" s="302"/>
    </row>
    <row r="3" spans="1:11" ht="12" customHeight="1" x14ac:dyDescent="0.2">
      <c r="A3" s="91" t="s">
        <v>27</v>
      </c>
      <c r="B3" s="91"/>
      <c r="C3" s="91"/>
      <c r="D3" s="91"/>
      <c r="E3" s="91"/>
      <c r="F3" s="92"/>
      <c r="G3" s="93"/>
      <c r="H3" s="93"/>
      <c r="I3" s="54"/>
      <c r="J3" s="54"/>
      <c r="K3" s="54"/>
    </row>
    <row r="4" spans="1:11" ht="12" customHeight="1" x14ac:dyDescent="0.2">
      <c r="A4" s="94" t="s">
        <v>36</v>
      </c>
      <c r="B4" s="94" t="s">
        <v>5</v>
      </c>
      <c r="C4" s="94" t="s">
        <v>37</v>
      </c>
      <c r="D4" s="94" t="s">
        <v>38</v>
      </c>
      <c r="E4" s="94" t="s">
        <v>39</v>
      </c>
      <c r="F4" s="94" t="s">
        <v>40</v>
      </c>
      <c r="G4" s="94" t="s">
        <v>41</v>
      </c>
      <c r="H4" s="94" t="s">
        <v>42</v>
      </c>
      <c r="I4" s="94" t="s">
        <v>43</v>
      </c>
      <c r="J4" s="94" t="s">
        <v>44</v>
      </c>
      <c r="K4" s="94" t="s">
        <v>45</v>
      </c>
    </row>
    <row r="5" spans="1:11" s="90" customFormat="1" ht="15" customHeight="1" x14ac:dyDescent="0.2">
      <c r="A5" s="95">
        <v>2007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11" x14ac:dyDescent="0.2">
      <c r="A6" s="98" t="s">
        <v>31</v>
      </c>
      <c r="B6" s="99">
        <f t="shared" ref="B6:K6" si="0">+B7+B8+B9+B10+B11+B12+B13+B14+B15</f>
        <v>1073</v>
      </c>
      <c r="C6" s="99">
        <f t="shared" si="0"/>
        <v>22</v>
      </c>
      <c r="D6" s="99">
        <f t="shared" si="0"/>
        <v>398</v>
      </c>
      <c r="E6" s="99">
        <f t="shared" si="0"/>
        <v>233</v>
      </c>
      <c r="F6" s="99">
        <f t="shared" si="0"/>
        <v>71</v>
      </c>
      <c r="G6" s="99">
        <f t="shared" si="0"/>
        <v>144</v>
      </c>
      <c r="H6" s="99">
        <f t="shared" si="0"/>
        <v>89</v>
      </c>
      <c r="I6" s="99">
        <f t="shared" si="0"/>
        <v>82</v>
      </c>
      <c r="J6" s="99">
        <f t="shared" si="0"/>
        <v>22</v>
      </c>
      <c r="K6" s="100">
        <f t="shared" si="0"/>
        <v>12</v>
      </c>
    </row>
    <row r="7" spans="1:11" x14ac:dyDescent="0.2">
      <c r="A7" s="101" t="s">
        <v>46</v>
      </c>
      <c r="B7" s="102">
        <v>531</v>
      </c>
      <c r="C7" s="102">
        <v>5</v>
      </c>
      <c r="D7" s="102">
        <v>252</v>
      </c>
      <c r="E7" s="102">
        <v>68</v>
      </c>
      <c r="F7" s="102">
        <v>35</v>
      </c>
      <c r="G7" s="102">
        <v>95</v>
      </c>
      <c r="H7" s="102">
        <v>33</v>
      </c>
      <c r="I7" s="102">
        <v>29</v>
      </c>
      <c r="J7" s="102">
        <v>10</v>
      </c>
      <c r="K7" s="103">
        <v>4</v>
      </c>
    </row>
    <row r="8" spans="1:11" x14ac:dyDescent="0.2">
      <c r="A8" s="101" t="s">
        <v>47</v>
      </c>
      <c r="B8" s="102">
        <v>378</v>
      </c>
      <c r="C8" s="102">
        <v>10</v>
      </c>
      <c r="D8" s="102">
        <v>103</v>
      </c>
      <c r="E8" s="102">
        <v>128</v>
      </c>
      <c r="F8" s="102">
        <v>22</v>
      </c>
      <c r="G8" s="102">
        <v>34</v>
      </c>
      <c r="H8" s="102">
        <v>33</v>
      </c>
      <c r="I8" s="102">
        <v>44</v>
      </c>
      <c r="J8" s="102">
        <v>3</v>
      </c>
      <c r="K8" s="103">
        <v>1</v>
      </c>
    </row>
    <row r="9" spans="1:11" x14ac:dyDescent="0.2">
      <c r="A9" s="101" t="s">
        <v>48</v>
      </c>
      <c r="B9" s="102">
        <v>82</v>
      </c>
      <c r="C9" s="102">
        <v>4</v>
      </c>
      <c r="D9" s="102">
        <v>33</v>
      </c>
      <c r="E9" s="102">
        <v>12</v>
      </c>
      <c r="F9" s="102">
        <v>11</v>
      </c>
      <c r="G9" s="102">
        <v>6</v>
      </c>
      <c r="H9" s="102">
        <v>7</v>
      </c>
      <c r="I9" s="102">
        <v>7</v>
      </c>
      <c r="J9" s="102">
        <v>2</v>
      </c>
      <c r="K9" s="103">
        <v>0</v>
      </c>
    </row>
    <row r="10" spans="1:11" x14ac:dyDescent="0.2">
      <c r="A10" s="101" t="s">
        <v>49</v>
      </c>
      <c r="B10" s="102">
        <v>17</v>
      </c>
      <c r="C10" s="102">
        <v>1</v>
      </c>
      <c r="D10" s="102">
        <v>1</v>
      </c>
      <c r="E10" s="102">
        <v>3</v>
      </c>
      <c r="F10" s="102">
        <v>1</v>
      </c>
      <c r="G10" s="102">
        <v>8</v>
      </c>
      <c r="H10" s="102">
        <v>3</v>
      </c>
      <c r="I10" s="102">
        <v>0</v>
      </c>
      <c r="J10" s="102">
        <v>0</v>
      </c>
      <c r="K10" s="103">
        <v>0</v>
      </c>
    </row>
    <row r="11" spans="1:11" x14ac:dyDescent="0.2">
      <c r="A11" s="101" t="s">
        <v>50</v>
      </c>
      <c r="B11" s="102">
        <v>37</v>
      </c>
      <c r="C11" s="102">
        <v>1</v>
      </c>
      <c r="D11" s="102">
        <v>1</v>
      </c>
      <c r="E11" s="102">
        <v>11</v>
      </c>
      <c r="F11" s="102">
        <v>0</v>
      </c>
      <c r="G11" s="102">
        <v>1</v>
      </c>
      <c r="H11" s="102">
        <v>9</v>
      </c>
      <c r="I11" s="102">
        <v>1</v>
      </c>
      <c r="J11" s="102">
        <v>7</v>
      </c>
      <c r="K11" s="103">
        <v>6</v>
      </c>
    </row>
    <row r="12" spans="1:11" x14ac:dyDescent="0.2">
      <c r="A12" s="101" t="s">
        <v>51</v>
      </c>
      <c r="B12" s="102">
        <v>1</v>
      </c>
      <c r="C12" s="102">
        <v>0</v>
      </c>
      <c r="D12" s="102">
        <v>1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103">
        <v>0</v>
      </c>
    </row>
    <row r="13" spans="1:11" x14ac:dyDescent="0.2">
      <c r="A13" s="101" t="s">
        <v>52</v>
      </c>
      <c r="B13" s="102">
        <v>9</v>
      </c>
      <c r="C13" s="102">
        <v>1</v>
      </c>
      <c r="D13" s="102">
        <v>3</v>
      </c>
      <c r="E13" s="102">
        <v>3</v>
      </c>
      <c r="F13" s="102">
        <v>0</v>
      </c>
      <c r="G13" s="102">
        <v>0</v>
      </c>
      <c r="H13" s="102">
        <v>1</v>
      </c>
      <c r="I13" s="102">
        <v>1</v>
      </c>
      <c r="J13" s="102">
        <v>0</v>
      </c>
      <c r="K13" s="103">
        <v>0</v>
      </c>
    </row>
    <row r="14" spans="1:11" x14ac:dyDescent="0.2">
      <c r="A14" s="101" t="s">
        <v>53</v>
      </c>
      <c r="B14" s="102">
        <v>6</v>
      </c>
      <c r="C14" s="102">
        <v>0</v>
      </c>
      <c r="D14" s="102">
        <v>4</v>
      </c>
      <c r="E14" s="102">
        <v>1</v>
      </c>
      <c r="F14" s="102">
        <v>1</v>
      </c>
      <c r="G14" s="102">
        <v>0</v>
      </c>
      <c r="H14" s="102">
        <v>0</v>
      </c>
      <c r="I14" s="102">
        <v>0</v>
      </c>
      <c r="J14" s="102">
        <v>0</v>
      </c>
      <c r="K14" s="103">
        <v>0</v>
      </c>
    </row>
    <row r="15" spans="1:11" x14ac:dyDescent="0.2">
      <c r="A15" s="101" t="s">
        <v>54</v>
      </c>
      <c r="B15" s="102">
        <v>12</v>
      </c>
      <c r="C15" s="102">
        <v>0</v>
      </c>
      <c r="D15" s="102">
        <v>0</v>
      </c>
      <c r="E15" s="102">
        <v>7</v>
      </c>
      <c r="F15" s="102">
        <v>1</v>
      </c>
      <c r="G15" s="102">
        <v>0</v>
      </c>
      <c r="H15" s="102">
        <v>3</v>
      </c>
      <c r="I15" s="102">
        <v>0</v>
      </c>
      <c r="J15" s="102">
        <v>0</v>
      </c>
      <c r="K15" s="103">
        <v>1</v>
      </c>
    </row>
    <row r="16" spans="1:11" x14ac:dyDescent="0.2">
      <c r="A16" s="98" t="s">
        <v>30</v>
      </c>
      <c r="B16" s="99">
        <f t="shared" ref="B16:K16" si="1">+B17+B18+B19+B20+B21+B22+B23+B24+B25</f>
        <v>13481</v>
      </c>
      <c r="C16" s="99">
        <f t="shared" si="1"/>
        <v>545</v>
      </c>
      <c r="D16" s="99">
        <f t="shared" si="1"/>
        <v>5422</v>
      </c>
      <c r="E16" s="99">
        <f t="shared" si="1"/>
        <v>2506</v>
      </c>
      <c r="F16" s="99">
        <f t="shared" si="1"/>
        <v>520</v>
      </c>
      <c r="G16" s="99">
        <f t="shared" si="1"/>
        <v>764</v>
      </c>
      <c r="H16" s="99">
        <f t="shared" si="1"/>
        <v>906</v>
      </c>
      <c r="I16" s="99">
        <f t="shared" si="1"/>
        <v>1520</v>
      </c>
      <c r="J16" s="99">
        <f t="shared" si="1"/>
        <v>993</v>
      </c>
      <c r="K16" s="100">
        <f t="shared" si="1"/>
        <v>305</v>
      </c>
    </row>
    <row r="17" spans="1:11" x14ac:dyDescent="0.2">
      <c r="A17" s="101" t="s">
        <v>46</v>
      </c>
      <c r="B17" s="102">
        <f>+C17+D17+E17+F17+G17+H17+I17+J17+K17</f>
        <v>5937</v>
      </c>
      <c r="C17" s="102">
        <v>161</v>
      </c>
      <c r="D17" s="102">
        <v>2791</v>
      </c>
      <c r="E17" s="102">
        <v>1083</v>
      </c>
      <c r="F17" s="102">
        <v>249</v>
      </c>
      <c r="G17" s="102">
        <v>481</v>
      </c>
      <c r="H17" s="102">
        <v>402</v>
      </c>
      <c r="I17" s="102">
        <v>411</v>
      </c>
      <c r="J17" s="102">
        <v>277</v>
      </c>
      <c r="K17" s="103">
        <v>82</v>
      </c>
    </row>
    <row r="18" spans="1:11" x14ac:dyDescent="0.2">
      <c r="A18" s="101" t="s">
        <v>47</v>
      </c>
      <c r="B18" s="102">
        <f>+C18+D18+E18+F18+G18+H18+I18+J18+K18</f>
        <v>4951</v>
      </c>
      <c r="C18" s="102">
        <v>205</v>
      </c>
      <c r="D18" s="102">
        <v>2386</v>
      </c>
      <c r="E18" s="102">
        <v>837</v>
      </c>
      <c r="F18" s="102">
        <v>179</v>
      </c>
      <c r="G18" s="102">
        <v>218</v>
      </c>
      <c r="H18" s="102">
        <v>177</v>
      </c>
      <c r="I18" s="102">
        <v>726</v>
      </c>
      <c r="J18" s="102">
        <v>158</v>
      </c>
      <c r="K18" s="103">
        <v>65</v>
      </c>
    </row>
    <row r="19" spans="1:11" x14ac:dyDescent="0.2">
      <c r="A19" s="101" t="s">
        <v>48</v>
      </c>
      <c r="B19" s="102">
        <f>+C19+D19+E19+F19+G19+H19+I19+J19+K19</f>
        <v>770</v>
      </c>
      <c r="C19" s="102">
        <v>62</v>
      </c>
      <c r="D19" s="102">
        <v>137</v>
      </c>
      <c r="E19" s="102">
        <v>175</v>
      </c>
      <c r="F19" s="102">
        <v>64</v>
      </c>
      <c r="G19" s="102">
        <v>43</v>
      </c>
      <c r="H19" s="102">
        <v>82</v>
      </c>
      <c r="I19" s="102">
        <v>126</v>
      </c>
      <c r="J19" s="102">
        <v>67</v>
      </c>
      <c r="K19" s="103">
        <v>14</v>
      </c>
    </row>
    <row r="20" spans="1:11" x14ac:dyDescent="0.2">
      <c r="A20" s="101" t="s">
        <v>49</v>
      </c>
      <c r="B20" s="102">
        <v>365</v>
      </c>
      <c r="C20" s="102">
        <v>55</v>
      </c>
      <c r="D20" s="102">
        <v>24</v>
      </c>
      <c r="E20" s="102">
        <v>57</v>
      </c>
      <c r="F20" s="102">
        <v>4</v>
      </c>
      <c r="G20" s="102">
        <v>14</v>
      </c>
      <c r="H20" s="102">
        <v>20</v>
      </c>
      <c r="I20" s="102">
        <v>85</v>
      </c>
      <c r="J20" s="102">
        <v>97</v>
      </c>
      <c r="K20" s="103">
        <v>9</v>
      </c>
    </row>
    <row r="21" spans="1:11" x14ac:dyDescent="0.2">
      <c r="A21" s="101" t="s">
        <v>50</v>
      </c>
      <c r="B21" s="102">
        <f>+C21+D21+E21+F21+G21+H21+I21+J21+K21</f>
        <v>795</v>
      </c>
      <c r="C21" s="102">
        <v>37</v>
      </c>
      <c r="D21" s="102">
        <v>39</v>
      </c>
      <c r="E21" s="102">
        <v>165</v>
      </c>
      <c r="F21" s="102">
        <v>5</v>
      </c>
      <c r="G21" s="102">
        <v>5</v>
      </c>
      <c r="H21" s="102">
        <v>121</v>
      </c>
      <c r="I21" s="102">
        <v>102</v>
      </c>
      <c r="J21" s="102">
        <v>208</v>
      </c>
      <c r="K21" s="103">
        <v>113</v>
      </c>
    </row>
    <row r="22" spans="1:11" x14ac:dyDescent="0.2">
      <c r="A22" s="101" t="s">
        <v>51</v>
      </c>
      <c r="B22" s="102">
        <f>+C22+D22+E22+F22+G22+H22+I22+J22+K22</f>
        <v>13</v>
      </c>
      <c r="C22" s="102">
        <v>0</v>
      </c>
      <c r="D22" s="102">
        <v>3</v>
      </c>
      <c r="E22" s="102">
        <v>7</v>
      </c>
      <c r="F22" s="102">
        <v>2</v>
      </c>
      <c r="G22" s="102">
        <v>0</v>
      </c>
      <c r="H22" s="102">
        <v>0</v>
      </c>
      <c r="I22" s="102">
        <v>0</v>
      </c>
      <c r="J22" s="102">
        <v>1</v>
      </c>
      <c r="K22" s="103">
        <v>0</v>
      </c>
    </row>
    <row r="23" spans="1:11" x14ac:dyDescent="0.2">
      <c r="A23" s="101" t="s">
        <v>52</v>
      </c>
      <c r="B23" s="102">
        <f>+C23+D23+E23+F23+G23+H23+I23+J23+K23</f>
        <v>213</v>
      </c>
      <c r="C23" s="102">
        <v>5</v>
      </c>
      <c r="D23" s="102">
        <v>32</v>
      </c>
      <c r="E23" s="102">
        <v>91</v>
      </c>
      <c r="F23" s="102">
        <v>4</v>
      </c>
      <c r="G23" s="102">
        <v>2</v>
      </c>
      <c r="H23" s="102">
        <v>54</v>
      </c>
      <c r="I23" s="102">
        <v>22</v>
      </c>
      <c r="J23" s="102">
        <v>0</v>
      </c>
      <c r="K23" s="103">
        <v>3</v>
      </c>
    </row>
    <row r="24" spans="1:11" x14ac:dyDescent="0.2">
      <c r="A24" s="101" t="s">
        <v>53</v>
      </c>
      <c r="B24" s="102">
        <f>+C24+D24+E24+F24+G24+H24+I24+J24+K24</f>
        <v>30</v>
      </c>
      <c r="C24" s="102">
        <v>0</v>
      </c>
      <c r="D24" s="102">
        <v>4</v>
      </c>
      <c r="E24" s="102">
        <v>16</v>
      </c>
      <c r="F24" s="102">
        <v>7</v>
      </c>
      <c r="G24" s="102">
        <v>0</v>
      </c>
      <c r="H24" s="102">
        <v>1</v>
      </c>
      <c r="I24" s="102">
        <v>0</v>
      </c>
      <c r="J24" s="102">
        <v>1</v>
      </c>
      <c r="K24" s="103">
        <v>1</v>
      </c>
    </row>
    <row r="25" spans="1:11" x14ac:dyDescent="0.2">
      <c r="A25" s="101" t="s">
        <v>54</v>
      </c>
      <c r="B25" s="102">
        <f>+C25+D25+E25+F25+G25+H25+I25+J25+K25</f>
        <v>407</v>
      </c>
      <c r="C25" s="102">
        <v>20</v>
      </c>
      <c r="D25" s="102">
        <v>6</v>
      </c>
      <c r="E25" s="102">
        <v>75</v>
      </c>
      <c r="F25" s="102">
        <v>6</v>
      </c>
      <c r="G25" s="102">
        <v>1</v>
      </c>
      <c r="H25" s="102">
        <v>49</v>
      </c>
      <c r="I25" s="102">
        <v>48</v>
      </c>
      <c r="J25" s="102">
        <v>184</v>
      </c>
      <c r="K25" s="103">
        <v>18</v>
      </c>
    </row>
    <row r="26" spans="1:11" x14ac:dyDescent="0.2">
      <c r="A26" s="104">
        <v>2008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6"/>
    </row>
    <row r="27" spans="1:11" x14ac:dyDescent="0.2">
      <c r="A27" s="98" t="s">
        <v>31</v>
      </c>
      <c r="B27" s="99">
        <f t="shared" ref="B27:K27" si="2">+B28+B29+B30+B31+B32+B33+B34++B35+B36</f>
        <v>1248</v>
      </c>
      <c r="C27" s="99">
        <f t="shared" si="2"/>
        <v>21</v>
      </c>
      <c r="D27" s="99">
        <f t="shared" si="2"/>
        <v>341</v>
      </c>
      <c r="E27" s="99">
        <f t="shared" si="2"/>
        <v>290</v>
      </c>
      <c r="F27" s="99">
        <f t="shared" si="2"/>
        <v>217</v>
      </c>
      <c r="G27" s="99">
        <f t="shared" si="2"/>
        <v>143</v>
      </c>
      <c r="H27" s="99">
        <f t="shared" si="2"/>
        <v>113</v>
      </c>
      <c r="I27" s="99">
        <f t="shared" si="2"/>
        <v>92</v>
      </c>
      <c r="J27" s="99">
        <f t="shared" si="2"/>
        <v>24</v>
      </c>
      <c r="K27" s="100">
        <f t="shared" si="2"/>
        <v>7</v>
      </c>
    </row>
    <row r="28" spans="1:11" x14ac:dyDescent="0.2">
      <c r="A28" s="101" t="s">
        <v>46</v>
      </c>
      <c r="B28" s="102">
        <f t="shared" ref="B28:B36" si="3">SUM(C28:K28)</f>
        <v>623</v>
      </c>
      <c r="C28" s="102">
        <v>7</v>
      </c>
      <c r="D28" s="102">
        <v>212</v>
      </c>
      <c r="E28" s="102">
        <v>103</v>
      </c>
      <c r="F28" s="102">
        <v>133</v>
      </c>
      <c r="G28" s="102">
        <v>90</v>
      </c>
      <c r="H28" s="102">
        <v>59</v>
      </c>
      <c r="I28" s="102">
        <v>13</v>
      </c>
      <c r="J28" s="102">
        <v>2</v>
      </c>
      <c r="K28" s="103">
        <v>4</v>
      </c>
    </row>
    <row r="29" spans="1:11" x14ac:dyDescent="0.2">
      <c r="A29" s="101" t="s">
        <v>47</v>
      </c>
      <c r="B29" s="102">
        <f t="shared" si="3"/>
        <v>396</v>
      </c>
      <c r="C29" s="102">
        <v>4</v>
      </c>
      <c r="D29" s="102">
        <v>115</v>
      </c>
      <c r="E29" s="102">
        <v>119</v>
      </c>
      <c r="F29" s="102">
        <v>53</v>
      </c>
      <c r="G29" s="102">
        <v>26</v>
      </c>
      <c r="H29" s="102">
        <v>19</v>
      </c>
      <c r="I29" s="102">
        <v>52</v>
      </c>
      <c r="J29" s="102">
        <v>7</v>
      </c>
      <c r="K29" s="103">
        <v>1</v>
      </c>
    </row>
    <row r="30" spans="1:11" x14ac:dyDescent="0.2">
      <c r="A30" s="101" t="s">
        <v>48</v>
      </c>
      <c r="B30" s="102">
        <f t="shared" si="3"/>
        <v>121</v>
      </c>
      <c r="C30" s="102">
        <v>6</v>
      </c>
      <c r="D30" s="102">
        <v>9</v>
      </c>
      <c r="E30" s="102">
        <v>35</v>
      </c>
      <c r="F30" s="102">
        <v>24</v>
      </c>
      <c r="G30" s="102">
        <v>15</v>
      </c>
      <c r="H30" s="102">
        <v>14</v>
      </c>
      <c r="I30" s="102">
        <v>18</v>
      </c>
      <c r="J30" s="102">
        <v>0</v>
      </c>
      <c r="K30" s="103">
        <v>0</v>
      </c>
    </row>
    <row r="31" spans="1:11" x14ac:dyDescent="0.2">
      <c r="A31" s="101" t="s">
        <v>49</v>
      </c>
      <c r="B31" s="102">
        <f t="shared" si="3"/>
        <v>26</v>
      </c>
      <c r="C31" s="102">
        <v>3</v>
      </c>
      <c r="D31" s="102">
        <v>0</v>
      </c>
      <c r="E31" s="102">
        <v>2</v>
      </c>
      <c r="F31" s="102">
        <v>3</v>
      </c>
      <c r="G31" s="102">
        <v>7</v>
      </c>
      <c r="H31" s="102">
        <v>5</v>
      </c>
      <c r="I31" s="102">
        <v>3</v>
      </c>
      <c r="J31" s="102">
        <v>3</v>
      </c>
      <c r="K31" s="103">
        <v>0</v>
      </c>
    </row>
    <row r="32" spans="1:11" x14ac:dyDescent="0.2">
      <c r="A32" s="101" t="s">
        <v>50</v>
      </c>
      <c r="B32" s="102">
        <f t="shared" si="3"/>
        <v>41</v>
      </c>
      <c r="C32" s="102">
        <v>1</v>
      </c>
      <c r="D32" s="102">
        <v>1</v>
      </c>
      <c r="E32" s="102">
        <v>10</v>
      </c>
      <c r="F32" s="102">
        <v>4</v>
      </c>
      <c r="G32" s="102">
        <v>1</v>
      </c>
      <c r="H32" s="102">
        <v>6</v>
      </c>
      <c r="I32" s="102">
        <v>6</v>
      </c>
      <c r="J32" s="102">
        <v>10</v>
      </c>
      <c r="K32" s="103">
        <v>2</v>
      </c>
    </row>
    <row r="33" spans="1:11" x14ac:dyDescent="0.2">
      <c r="A33" s="101" t="s">
        <v>51</v>
      </c>
      <c r="B33" s="102">
        <f t="shared" si="3"/>
        <v>3</v>
      </c>
      <c r="C33" s="102">
        <v>0</v>
      </c>
      <c r="D33" s="102">
        <v>0</v>
      </c>
      <c r="E33" s="102">
        <v>1</v>
      </c>
      <c r="F33" s="102">
        <v>0</v>
      </c>
      <c r="G33" s="102">
        <v>0</v>
      </c>
      <c r="H33" s="102">
        <v>0</v>
      </c>
      <c r="I33" s="102">
        <v>0</v>
      </c>
      <c r="J33" s="102">
        <v>2</v>
      </c>
      <c r="K33" s="103">
        <v>0</v>
      </c>
    </row>
    <row r="34" spans="1:11" x14ac:dyDescent="0.2">
      <c r="A34" s="101" t="s">
        <v>52</v>
      </c>
      <c r="B34" s="102">
        <f t="shared" si="3"/>
        <v>12</v>
      </c>
      <c r="C34" s="102">
        <v>0</v>
      </c>
      <c r="D34" s="102">
        <v>1</v>
      </c>
      <c r="E34" s="102">
        <v>8</v>
      </c>
      <c r="F34" s="102">
        <v>0</v>
      </c>
      <c r="G34" s="102">
        <v>1</v>
      </c>
      <c r="H34" s="102">
        <v>2</v>
      </c>
      <c r="I34" s="102">
        <v>0</v>
      </c>
      <c r="J34" s="102">
        <v>0</v>
      </c>
      <c r="K34" s="103">
        <v>0</v>
      </c>
    </row>
    <row r="35" spans="1:11" x14ac:dyDescent="0.2">
      <c r="A35" s="101" t="s">
        <v>53</v>
      </c>
      <c r="B35" s="102">
        <f t="shared" si="3"/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3">
        <v>0</v>
      </c>
    </row>
    <row r="36" spans="1:11" x14ac:dyDescent="0.2">
      <c r="A36" s="101" t="s">
        <v>54</v>
      </c>
      <c r="B36" s="102">
        <f t="shared" si="3"/>
        <v>26</v>
      </c>
      <c r="C36" s="102">
        <v>0</v>
      </c>
      <c r="D36" s="102">
        <v>3</v>
      </c>
      <c r="E36" s="102">
        <v>12</v>
      </c>
      <c r="F36" s="102">
        <v>0</v>
      </c>
      <c r="G36" s="102">
        <v>3</v>
      </c>
      <c r="H36" s="102">
        <v>8</v>
      </c>
      <c r="I36" s="102">
        <v>0</v>
      </c>
      <c r="J36" s="102">
        <v>0</v>
      </c>
      <c r="K36" s="103">
        <v>0</v>
      </c>
    </row>
    <row r="37" spans="1:11" x14ac:dyDescent="0.2">
      <c r="A37" s="98" t="s">
        <v>30</v>
      </c>
      <c r="B37" s="99">
        <f t="shared" ref="B37:K37" si="4">SUM(B38:B46)</f>
        <v>13309</v>
      </c>
      <c r="C37" s="99">
        <f t="shared" si="4"/>
        <v>588</v>
      </c>
      <c r="D37" s="99">
        <f t="shared" si="4"/>
        <v>5591</v>
      </c>
      <c r="E37" s="99">
        <f t="shared" si="4"/>
        <v>1992</v>
      </c>
      <c r="F37" s="99">
        <f t="shared" si="4"/>
        <v>812</v>
      </c>
      <c r="G37" s="99">
        <f t="shared" si="4"/>
        <v>723</v>
      </c>
      <c r="H37" s="99">
        <f t="shared" si="4"/>
        <v>1327</v>
      </c>
      <c r="I37" s="99">
        <f t="shared" si="4"/>
        <v>1629</v>
      </c>
      <c r="J37" s="99">
        <f t="shared" si="4"/>
        <v>460</v>
      </c>
      <c r="K37" s="100">
        <f t="shared" si="4"/>
        <v>187</v>
      </c>
    </row>
    <row r="38" spans="1:11" x14ac:dyDescent="0.2">
      <c r="A38" s="101" t="s">
        <v>46</v>
      </c>
      <c r="B38" s="102">
        <f>SUM(C38:K38)</f>
        <v>6447</v>
      </c>
      <c r="C38" s="102">
        <v>257</v>
      </c>
      <c r="D38" s="102">
        <v>3223</v>
      </c>
      <c r="E38" s="102">
        <v>802</v>
      </c>
      <c r="F38" s="102">
        <v>415</v>
      </c>
      <c r="G38" s="102">
        <v>448</v>
      </c>
      <c r="H38" s="102">
        <v>598</v>
      </c>
      <c r="I38" s="102">
        <v>516</v>
      </c>
      <c r="J38" s="102">
        <v>155</v>
      </c>
      <c r="K38" s="103">
        <v>33</v>
      </c>
    </row>
    <row r="39" spans="1:11" x14ac:dyDescent="0.2">
      <c r="A39" s="101" t="s">
        <v>47</v>
      </c>
      <c r="B39" s="102">
        <f>SUM(C39:K39)</f>
        <v>4711</v>
      </c>
      <c r="C39" s="102">
        <v>249</v>
      </c>
      <c r="D39" s="102">
        <v>2271</v>
      </c>
      <c r="E39" s="102">
        <v>663</v>
      </c>
      <c r="F39" s="102">
        <v>212</v>
      </c>
      <c r="G39" s="102">
        <v>170</v>
      </c>
      <c r="H39" s="102">
        <v>262</v>
      </c>
      <c r="I39" s="102">
        <v>770</v>
      </c>
      <c r="J39" s="102">
        <v>89</v>
      </c>
      <c r="K39" s="103">
        <v>25</v>
      </c>
    </row>
    <row r="40" spans="1:11" x14ac:dyDescent="0.2">
      <c r="A40" s="101" t="s">
        <v>48</v>
      </c>
      <c r="B40" s="102">
        <f>SUM(C40:K40)</f>
        <v>792</v>
      </c>
      <c r="C40" s="102">
        <v>28</v>
      </c>
      <c r="D40" s="102">
        <v>55</v>
      </c>
      <c r="E40" s="102">
        <v>198</v>
      </c>
      <c r="F40" s="102">
        <v>140</v>
      </c>
      <c r="G40" s="102">
        <v>70</v>
      </c>
      <c r="H40" s="102">
        <v>141</v>
      </c>
      <c r="I40" s="102">
        <v>118</v>
      </c>
      <c r="J40" s="102">
        <v>24</v>
      </c>
      <c r="K40" s="103">
        <v>18</v>
      </c>
    </row>
    <row r="41" spans="1:11" x14ac:dyDescent="0.2">
      <c r="A41" s="101" t="s">
        <v>49</v>
      </c>
      <c r="B41" s="102">
        <v>327</v>
      </c>
      <c r="C41" s="102">
        <v>24</v>
      </c>
      <c r="D41" s="102">
        <v>2</v>
      </c>
      <c r="E41" s="102">
        <v>92</v>
      </c>
      <c r="F41" s="102">
        <v>24</v>
      </c>
      <c r="G41" s="102">
        <v>17</v>
      </c>
      <c r="H41" s="102">
        <v>36</v>
      </c>
      <c r="I41" s="102">
        <v>91</v>
      </c>
      <c r="J41" s="102">
        <v>29</v>
      </c>
      <c r="K41" s="103">
        <v>12</v>
      </c>
    </row>
    <row r="42" spans="1:11" x14ac:dyDescent="0.2">
      <c r="A42" s="101" t="s">
        <v>50</v>
      </c>
      <c r="B42" s="102">
        <f>SUM(C42:K42)</f>
        <v>641</v>
      </c>
      <c r="C42" s="102">
        <v>21</v>
      </c>
      <c r="D42" s="102">
        <v>16</v>
      </c>
      <c r="E42" s="102">
        <v>123</v>
      </c>
      <c r="F42" s="102">
        <v>10</v>
      </c>
      <c r="G42" s="102">
        <v>13</v>
      </c>
      <c r="H42" s="102">
        <v>186</v>
      </c>
      <c r="I42" s="102">
        <v>102</v>
      </c>
      <c r="J42" s="102">
        <v>102</v>
      </c>
      <c r="K42" s="103">
        <v>68</v>
      </c>
    </row>
    <row r="43" spans="1:11" x14ac:dyDescent="0.2">
      <c r="A43" s="101" t="s">
        <v>51</v>
      </c>
      <c r="B43" s="102">
        <f>SUM(C43:K43)</f>
        <v>13</v>
      </c>
      <c r="C43" s="102">
        <v>1</v>
      </c>
      <c r="D43" s="102">
        <v>0</v>
      </c>
      <c r="E43" s="102">
        <v>4</v>
      </c>
      <c r="F43" s="102">
        <v>2</v>
      </c>
      <c r="G43" s="102">
        <v>1</v>
      </c>
      <c r="H43" s="102">
        <v>5</v>
      </c>
      <c r="I43" s="102">
        <v>0</v>
      </c>
      <c r="J43" s="102">
        <v>0</v>
      </c>
      <c r="K43" s="103">
        <v>0</v>
      </c>
    </row>
    <row r="44" spans="1:11" x14ac:dyDescent="0.2">
      <c r="A44" s="101" t="s">
        <v>52</v>
      </c>
      <c r="B44" s="102">
        <f>SUM(C44:K44)</f>
        <v>175</v>
      </c>
      <c r="C44" s="102">
        <v>2</v>
      </c>
      <c r="D44" s="102">
        <v>17</v>
      </c>
      <c r="E44" s="102">
        <v>41</v>
      </c>
      <c r="F44" s="102">
        <v>2</v>
      </c>
      <c r="G44" s="102">
        <v>2</v>
      </c>
      <c r="H44" s="102">
        <v>73</v>
      </c>
      <c r="I44" s="102">
        <v>32</v>
      </c>
      <c r="J44" s="102">
        <v>3</v>
      </c>
      <c r="K44" s="103">
        <v>3</v>
      </c>
    </row>
    <row r="45" spans="1:11" x14ac:dyDescent="0.2">
      <c r="A45" s="101" t="s">
        <v>53</v>
      </c>
      <c r="B45" s="102">
        <f>SUM(C45:K45)</f>
        <v>7</v>
      </c>
      <c r="C45" s="102">
        <v>2</v>
      </c>
      <c r="D45" s="102">
        <v>1</v>
      </c>
      <c r="E45" s="102">
        <v>0</v>
      </c>
      <c r="F45" s="102">
        <v>2</v>
      </c>
      <c r="G45" s="102">
        <v>1</v>
      </c>
      <c r="H45" s="102">
        <v>0</v>
      </c>
      <c r="I45" s="102">
        <v>0</v>
      </c>
      <c r="J45" s="102">
        <v>1</v>
      </c>
      <c r="K45" s="103">
        <v>0</v>
      </c>
    </row>
    <row r="46" spans="1:11" x14ac:dyDescent="0.2">
      <c r="A46" s="101" t="s">
        <v>54</v>
      </c>
      <c r="B46" s="102">
        <f>SUM(C46:K46)</f>
        <v>196</v>
      </c>
      <c r="C46" s="102">
        <v>4</v>
      </c>
      <c r="D46" s="102">
        <v>6</v>
      </c>
      <c r="E46" s="102">
        <v>69</v>
      </c>
      <c r="F46" s="102">
        <v>5</v>
      </c>
      <c r="G46" s="102">
        <v>1</v>
      </c>
      <c r="H46" s="102">
        <v>26</v>
      </c>
      <c r="I46" s="102">
        <v>0</v>
      </c>
      <c r="J46" s="102">
        <v>57</v>
      </c>
      <c r="K46" s="103">
        <v>28</v>
      </c>
    </row>
    <row r="47" spans="1:11" x14ac:dyDescent="0.2">
      <c r="A47" s="104">
        <v>2009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6"/>
    </row>
    <row r="48" spans="1:11" s="107" customFormat="1" x14ac:dyDescent="0.2">
      <c r="A48" s="98" t="s">
        <v>31</v>
      </c>
      <c r="B48" s="99">
        <f t="shared" ref="B48:K48" si="5">+B49+B50+B51+B52+B53+B54+B55+B56+B57</f>
        <v>973</v>
      </c>
      <c r="C48" s="99">
        <f t="shared" si="5"/>
        <v>32</v>
      </c>
      <c r="D48" s="99">
        <f t="shared" si="5"/>
        <v>284</v>
      </c>
      <c r="E48" s="99">
        <f t="shared" si="5"/>
        <v>202</v>
      </c>
      <c r="F48" s="99">
        <f t="shared" si="5"/>
        <v>123</v>
      </c>
      <c r="G48" s="99">
        <f t="shared" si="5"/>
        <v>71</v>
      </c>
      <c r="H48" s="99">
        <f t="shared" si="5"/>
        <v>106</v>
      </c>
      <c r="I48" s="99">
        <f t="shared" si="5"/>
        <v>91</v>
      </c>
      <c r="J48" s="99">
        <f t="shared" si="5"/>
        <v>50</v>
      </c>
      <c r="K48" s="100">
        <f t="shared" si="5"/>
        <v>14</v>
      </c>
    </row>
    <row r="49" spans="1:11" x14ac:dyDescent="0.2">
      <c r="A49" s="101" t="s">
        <v>46</v>
      </c>
      <c r="B49" s="102">
        <f>+C49+D49+E49+F49+G49+H49+I49+J49+K49</f>
        <v>419</v>
      </c>
      <c r="C49" s="102">
        <v>16</v>
      </c>
      <c r="D49" s="102">
        <v>194</v>
      </c>
      <c r="E49" s="102">
        <v>62</v>
      </c>
      <c r="F49" s="102">
        <v>33</v>
      </c>
      <c r="G49" s="102">
        <v>34</v>
      </c>
      <c r="H49" s="102">
        <v>40</v>
      </c>
      <c r="I49" s="102">
        <v>19</v>
      </c>
      <c r="J49" s="102">
        <v>19</v>
      </c>
      <c r="K49" s="103">
        <v>2</v>
      </c>
    </row>
    <row r="50" spans="1:11" x14ac:dyDescent="0.2">
      <c r="A50" s="101" t="s">
        <v>47</v>
      </c>
      <c r="B50" s="102">
        <f>+C50+D50+E50+F50+G50+H50+I50+J50+K50</f>
        <v>345</v>
      </c>
      <c r="C50" s="102">
        <v>10</v>
      </c>
      <c r="D50" s="102">
        <v>89</v>
      </c>
      <c r="E50" s="102">
        <v>96</v>
      </c>
      <c r="F50" s="102">
        <v>37</v>
      </c>
      <c r="G50" s="102">
        <v>25</v>
      </c>
      <c r="H50" s="102">
        <v>30</v>
      </c>
      <c r="I50" s="102">
        <v>56</v>
      </c>
      <c r="J50" s="102">
        <v>0</v>
      </c>
      <c r="K50" s="103">
        <v>2</v>
      </c>
    </row>
    <row r="51" spans="1:11" x14ac:dyDescent="0.2">
      <c r="A51" s="101" t="s">
        <v>48</v>
      </c>
      <c r="B51" s="102">
        <f>+C51+D51+E51+F51+G51+H51+I51+J51+K51</f>
        <v>54</v>
      </c>
      <c r="C51" s="102">
        <v>3</v>
      </c>
      <c r="D51" s="102">
        <v>0</v>
      </c>
      <c r="E51" s="102">
        <v>12</v>
      </c>
      <c r="F51" s="102">
        <v>4</v>
      </c>
      <c r="G51" s="102">
        <v>7</v>
      </c>
      <c r="H51" s="102">
        <v>12</v>
      </c>
      <c r="I51" s="102">
        <v>13</v>
      </c>
      <c r="J51" s="102">
        <v>2</v>
      </c>
      <c r="K51" s="103">
        <v>1</v>
      </c>
    </row>
    <row r="52" spans="1:11" x14ac:dyDescent="0.2">
      <c r="A52" s="101" t="s">
        <v>49</v>
      </c>
      <c r="B52" s="102">
        <v>23</v>
      </c>
      <c r="C52" s="102">
        <v>1</v>
      </c>
      <c r="D52" s="102">
        <v>0</v>
      </c>
      <c r="E52" s="102">
        <v>4</v>
      </c>
      <c r="F52" s="102">
        <v>14</v>
      </c>
      <c r="G52" s="102">
        <v>2</v>
      </c>
      <c r="H52" s="102">
        <v>1</v>
      </c>
      <c r="I52" s="102">
        <v>0</v>
      </c>
      <c r="J52" s="102">
        <v>1</v>
      </c>
      <c r="K52" s="103">
        <v>0</v>
      </c>
    </row>
    <row r="53" spans="1:11" x14ac:dyDescent="0.2">
      <c r="A53" s="101" t="s">
        <v>50</v>
      </c>
      <c r="B53" s="102">
        <f>+C53+D53+E53+F53+G53+H53+I53+J53+K53</f>
        <v>58</v>
      </c>
      <c r="C53" s="102">
        <v>2</v>
      </c>
      <c r="D53" s="102">
        <v>0</v>
      </c>
      <c r="E53" s="102">
        <v>6</v>
      </c>
      <c r="F53" s="102">
        <v>0</v>
      </c>
      <c r="G53" s="102">
        <v>2</v>
      </c>
      <c r="H53" s="102">
        <v>9</v>
      </c>
      <c r="I53" s="102">
        <v>3</v>
      </c>
      <c r="J53" s="102">
        <v>28</v>
      </c>
      <c r="K53" s="103">
        <v>8</v>
      </c>
    </row>
    <row r="54" spans="1:11" x14ac:dyDescent="0.2">
      <c r="A54" s="101" t="s">
        <v>51</v>
      </c>
      <c r="B54" s="102">
        <f>+C54+D54+E54+F54+G54+H54+I54+J54+K54</f>
        <v>11</v>
      </c>
      <c r="C54" s="102">
        <v>0</v>
      </c>
      <c r="D54" s="102">
        <v>0</v>
      </c>
      <c r="E54" s="102">
        <v>2</v>
      </c>
      <c r="F54" s="102">
        <v>5</v>
      </c>
      <c r="G54" s="102">
        <v>0</v>
      </c>
      <c r="H54" s="102">
        <v>4</v>
      </c>
      <c r="I54" s="102">
        <v>0</v>
      </c>
      <c r="J54" s="102">
        <v>0</v>
      </c>
      <c r="K54" s="103">
        <v>0</v>
      </c>
    </row>
    <row r="55" spans="1:11" x14ac:dyDescent="0.2">
      <c r="A55" s="101" t="s">
        <v>52</v>
      </c>
      <c r="B55" s="102">
        <f>+C55+D55+E55+F55+G55+H55+I55+J55+K55</f>
        <v>21</v>
      </c>
      <c r="C55" s="102">
        <v>0</v>
      </c>
      <c r="D55" s="102">
        <v>1</v>
      </c>
      <c r="E55" s="102">
        <v>10</v>
      </c>
      <c r="F55" s="102">
        <v>0</v>
      </c>
      <c r="G55" s="102">
        <v>0</v>
      </c>
      <c r="H55" s="102">
        <v>9</v>
      </c>
      <c r="I55" s="102">
        <v>0</v>
      </c>
      <c r="J55" s="102">
        <v>0</v>
      </c>
      <c r="K55" s="103">
        <v>1</v>
      </c>
    </row>
    <row r="56" spans="1:11" x14ac:dyDescent="0.2">
      <c r="A56" s="101" t="s">
        <v>53</v>
      </c>
      <c r="B56" s="102">
        <f>+C56+D56+E56+F56+G56+H56+I56+J56+K56</f>
        <v>2</v>
      </c>
      <c r="C56" s="102">
        <v>0</v>
      </c>
      <c r="D56" s="102">
        <v>0</v>
      </c>
      <c r="E56" s="102">
        <v>0</v>
      </c>
      <c r="F56" s="102">
        <v>0</v>
      </c>
      <c r="G56" s="102">
        <v>1</v>
      </c>
      <c r="H56" s="102">
        <v>1</v>
      </c>
      <c r="I56" s="102">
        <v>0</v>
      </c>
      <c r="J56" s="102">
        <v>0</v>
      </c>
      <c r="K56" s="103">
        <v>0</v>
      </c>
    </row>
    <row r="57" spans="1:11" x14ac:dyDescent="0.2">
      <c r="A57" s="101" t="s">
        <v>54</v>
      </c>
      <c r="B57" s="102">
        <f>+C57+D57+E57+F57+G57+H57+I57+J57+K57</f>
        <v>40</v>
      </c>
      <c r="C57" s="102">
        <v>0</v>
      </c>
      <c r="D57" s="102">
        <v>0</v>
      </c>
      <c r="E57" s="102">
        <v>10</v>
      </c>
      <c r="F57" s="102">
        <v>30</v>
      </c>
      <c r="G57" s="102">
        <v>0</v>
      </c>
      <c r="H57" s="102">
        <v>0</v>
      </c>
      <c r="I57" s="102">
        <v>0</v>
      </c>
      <c r="J57" s="102">
        <v>0</v>
      </c>
      <c r="K57" s="103">
        <v>0</v>
      </c>
    </row>
    <row r="58" spans="1:11" x14ac:dyDescent="0.2">
      <c r="A58" s="98" t="s">
        <v>30</v>
      </c>
      <c r="B58" s="99">
        <f t="shared" ref="B58:K58" si="6">+B59+B60+B61+B62+B63+B64+B65+B66+B67</f>
        <v>12934</v>
      </c>
      <c r="C58" s="99">
        <f t="shared" si="6"/>
        <v>486</v>
      </c>
      <c r="D58" s="99">
        <f t="shared" si="6"/>
        <v>5126</v>
      </c>
      <c r="E58" s="99">
        <f t="shared" si="6"/>
        <v>2232</v>
      </c>
      <c r="F58" s="99">
        <f t="shared" si="6"/>
        <v>647</v>
      </c>
      <c r="G58" s="99">
        <f t="shared" si="6"/>
        <v>673</v>
      </c>
      <c r="H58" s="99">
        <f t="shared" si="6"/>
        <v>995</v>
      </c>
      <c r="I58" s="99">
        <f t="shared" si="6"/>
        <v>1807</v>
      </c>
      <c r="J58" s="99">
        <f t="shared" si="6"/>
        <v>579</v>
      </c>
      <c r="K58" s="100">
        <f t="shared" si="6"/>
        <v>389</v>
      </c>
    </row>
    <row r="59" spans="1:11" x14ac:dyDescent="0.2">
      <c r="A59" s="101" t="s">
        <v>46</v>
      </c>
      <c r="B59" s="102">
        <f>+C59+D59+E59+F59+G59+H59+I59+J59+K59</f>
        <v>5435</v>
      </c>
      <c r="C59" s="102">
        <v>135</v>
      </c>
      <c r="D59" s="102">
        <v>2815</v>
      </c>
      <c r="E59" s="102">
        <v>856</v>
      </c>
      <c r="F59" s="102">
        <v>196</v>
      </c>
      <c r="G59" s="102">
        <v>357</v>
      </c>
      <c r="H59" s="102">
        <v>311</v>
      </c>
      <c r="I59" s="102">
        <v>484</v>
      </c>
      <c r="J59" s="102">
        <v>190</v>
      </c>
      <c r="K59" s="103">
        <v>91</v>
      </c>
    </row>
    <row r="60" spans="1:11" x14ac:dyDescent="0.2">
      <c r="A60" s="101" t="s">
        <v>47</v>
      </c>
      <c r="B60" s="102">
        <f>+C60+D60+E60+F60+G60+H60+I60+J60+K60</f>
        <v>4794</v>
      </c>
      <c r="C60" s="102">
        <v>270</v>
      </c>
      <c r="D60" s="102">
        <v>2289</v>
      </c>
      <c r="E60" s="102">
        <v>690</v>
      </c>
      <c r="F60" s="102">
        <v>125</v>
      </c>
      <c r="G60" s="102">
        <v>224</v>
      </c>
      <c r="H60" s="102">
        <v>254</v>
      </c>
      <c r="I60" s="102">
        <v>806</v>
      </c>
      <c r="J60" s="102">
        <v>85</v>
      </c>
      <c r="K60" s="103">
        <v>51</v>
      </c>
    </row>
    <row r="61" spans="1:11" x14ac:dyDescent="0.2">
      <c r="A61" s="101" t="s">
        <v>48</v>
      </c>
      <c r="B61" s="102">
        <f>+C61+D61+E61+F61+G61+H61+I61+J61+K61</f>
        <v>842</v>
      </c>
      <c r="C61" s="102">
        <v>32</v>
      </c>
      <c r="D61" s="102">
        <v>5</v>
      </c>
      <c r="E61" s="102">
        <v>227</v>
      </c>
      <c r="F61" s="102">
        <v>150</v>
      </c>
      <c r="G61" s="102">
        <v>53</v>
      </c>
      <c r="H61" s="102">
        <v>120</v>
      </c>
      <c r="I61" s="102">
        <v>206</v>
      </c>
      <c r="J61" s="102">
        <v>31</v>
      </c>
      <c r="K61" s="103">
        <v>18</v>
      </c>
    </row>
    <row r="62" spans="1:11" x14ac:dyDescent="0.2">
      <c r="A62" s="101" t="s">
        <v>49</v>
      </c>
      <c r="B62" s="102">
        <v>380</v>
      </c>
      <c r="C62" s="102">
        <v>19</v>
      </c>
      <c r="D62" s="102">
        <v>0</v>
      </c>
      <c r="E62" s="102">
        <v>125</v>
      </c>
      <c r="F62" s="102">
        <v>47</v>
      </c>
      <c r="G62" s="102">
        <v>24</v>
      </c>
      <c r="H62" s="102">
        <v>21</v>
      </c>
      <c r="I62" s="102">
        <v>79</v>
      </c>
      <c r="J62" s="102">
        <v>60</v>
      </c>
      <c r="K62" s="103">
        <v>5</v>
      </c>
    </row>
    <row r="63" spans="1:11" x14ac:dyDescent="0.2">
      <c r="A63" s="101" t="s">
        <v>50</v>
      </c>
      <c r="B63" s="102">
        <f>+C63+D63+E63+F63+G63+H63+I63+J63+K63</f>
        <v>1096</v>
      </c>
      <c r="C63" s="102">
        <v>11</v>
      </c>
      <c r="D63" s="102">
        <v>6</v>
      </c>
      <c r="E63" s="102">
        <v>193</v>
      </c>
      <c r="F63" s="102">
        <v>31</v>
      </c>
      <c r="G63" s="102">
        <v>7</v>
      </c>
      <c r="H63" s="102">
        <v>252</v>
      </c>
      <c r="I63" s="102">
        <v>187</v>
      </c>
      <c r="J63" s="102">
        <v>188</v>
      </c>
      <c r="K63" s="103">
        <v>221</v>
      </c>
    </row>
    <row r="64" spans="1:11" x14ac:dyDescent="0.2">
      <c r="A64" s="101" t="s">
        <v>51</v>
      </c>
      <c r="B64" s="102">
        <f>+C64+D64+E64+F64+G64+H64+I64+J64+K64</f>
        <v>17</v>
      </c>
      <c r="C64" s="102">
        <v>0</v>
      </c>
      <c r="D64" s="102">
        <v>0</v>
      </c>
      <c r="E64" s="102">
        <v>1</v>
      </c>
      <c r="F64" s="102">
        <v>14</v>
      </c>
      <c r="G64" s="102">
        <v>0</v>
      </c>
      <c r="H64" s="102">
        <v>0</v>
      </c>
      <c r="I64" s="102">
        <v>0</v>
      </c>
      <c r="J64" s="102">
        <v>0</v>
      </c>
      <c r="K64" s="103">
        <v>2</v>
      </c>
    </row>
    <row r="65" spans="1:12" x14ac:dyDescent="0.2">
      <c r="A65" s="101" t="s">
        <v>52</v>
      </c>
      <c r="B65" s="102">
        <f>+C65+D65+E65+F65+G65+H65+I65+J65+K65</f>
        <v>144</v>
      </c>
      <c r="C65" s="102">
        <v>7</v>
      </c>
      <c r="D65" s="102">
        <v>11</v>
      </c>
      <c r="E65" s="102">
        <v>47</v>
      </c>
      <c r="F65" s="102">
        <v>11</v>
      </c>
      <c r="G65" s="102">
        <v>8</v>
      </c>
      <c r="H65" s="102">
        <v>34</v>
      </c>
      <c r="I65" s="102">
        <v>24</v>
      </c>
      <c r="J65" s="102">
        <v>1</v>
      </c>
      <c r="K65" s="103">
        <v>1</v>
      </c>
    </row>
    <row r="66" spans="1:12" x14ac:dyDescent="0.2">
      <c r="A66" s="101" t="s">
        <v>53</v>
      </c>
      <c r="B66" s="102">
        <f>+C66+D66+E66+F66+G66+H66+I66+J66+K66</f>
        <v>9</v>
      </c>
      <c r="C66" s="102">
        <v>5</v>
      </c>
      <c r="D66" s="102">
        <v>0</v>
      </c>
      <c r="E66" s="102">
        <v>2</v>
      </c>
      <c r="F66" s="102">
        <v>0</v>
      </c>
      <c r="G66" s="102">
        <v>0</v>
      </c>
      <c r="H66" s="102">
        <v>2</v>
      </c>
      <c r="I66" s="102">
        <v>0</v>
      </c>
      <c r="J66" s="102">
        <v>0</v>
      </c>
      <c r="K66" s="103">
        <v>0</v>
      </c>
    </row>
    <row r="67" spans="1:12" x14ac:dyDescent="0.2">
      <c r="A67" s="101" t="s">
        <v>54</v>
      </c>
      <c r="B67" s="102">
        <f>+C67+D67+E67+F67+G67+H67+I67+J67+K67</f>
        <v>217</v>
      </c>
      <c r="C67" s="102">
        <v>7</v>
      </c>
      <c r="D67" s="102">
        <v>0</v>
      </c>
      <c r="E67" s="102">
        <v>91</v>
      </c>
      <c r="F67" s="102">
        <v>73</v>
      </c>
      <c r="G67" s="102">
        <v>0</v>
      </c>
      <c r="H67" s="102">
        <v>1</v>
      </c>
      <c r="I67" s="102">
        <v>21</v>
      </c>
      <c r="J67" s="102">
        <v>24</v>
      </c>
      <c r="K67" s="103">
        <v>0</v>
      </c>
    </row>
    <row r="68" spans="1:12" x14ac:dyDescent="0.2">
      <c r="A68" s="104">
        <v>2010</v>
      </c>
      <c r="B68" s="105"/>
      <c r="C68" s="105"/>
      <c r="D68" s="105"/>
      <c r="E68" s="105"/>
      <c r="F68" s="105"/>
      <c r="G68" s="105"/>
      <c r="H68" s="105"/>
      <c r="I68" s="105"/>
      <c r="J68" s="105"/>
      <c r="K68" s="106"/>
    </row>
    <row r="69" spans="1:12" x14ac:dyDescent="0.2">
      <c r="A69" s="98" t="s">
        <v>31</v>
      </c>
      <c r="B69" s="99">
        <f t="shared" ref="B69:K69" si="7">+B70+B71+B72+B73+B74+B75+B76+B77+B78</f>
        <v>1294</v>
      </c>
      <c r="C69" s="99">
        <f t="shared" si="7"/>
        <v>39</v>
      </c>
      <c r="D69" s="99">
        <f t="shared" si="7"/>
        <v>396</v>
      </c>
      <c r="E69" s="99">
        <f t="shared" si="7"/>
        <v>353</v>
      </c>
      <c r="F69" s="99">
        <f t="shared" si="7"/>
        <v>152</v>
      </c>
      <c r="G69" s="99">
        <f t="shared" si="7"/>
        <v>90</v>
      </c>
      <c r="H69" s="99">
        <f t="shared" si="7"/>
        <v>85</v>
      </c>
      <c r="I69" s="99">
        <f t="shared" si="7"/>
        <v>137</v>
      </c>
      <c r="J69" s="99">
        <f t="shared" si="7"/>
        <v>32</v>
      </c>
      <c r="K69" s="100">
        <f t="shared" si="7"/>
        <v>10</v>
      </c>
    </row>
    <row r="70" spans="1:12" x14ac:dyDescent="0.2">
      <c r="A70" s="101" t="s">
        <v>46</v>
      </c>
      <c r="B70" s="102">
        <f t="shared" ref="B70:B78" si="8">+C70+D70+E70+F70+G70+H70+I70+J70+K70</f>
        <v>621</v>
      </c>
      <c r="C70" s="102">
        <v>13</v>
      </c>
      <c r="D70" s="102">
        <v>212</v>
      </c>
      <c r="E70" s="102">
        <v>165</v>
      </c>
      <c r="F70" s="102">
        <v>73</v>
      </c>
      <c r="G70" s="102">
        <v>48</v>
      </c>
      <c r="H70" s="102">
        <v>32</v>
      </c>
      <c r="I70" s="102">
        <v>65</v>
      </c>
      <c r="J70" s="102">
        <v>9</v>
      </c>
      <c r="K70" s="103">
        <v>4</v>
      </c>
    </row>
    <row r="71" spans="1:12" x14ac:dyDescent="0.2">
      <c r="A71" s="101" t="s">
        <v>47</v>
      </c>
      <c r="B71" s="102">
        <f t="shared" si="8"/>
        <v>468</v>
      </c>
      <c r="C71" s="102">
        <v>10</v>
      </c>
      <c r="D71" s="102">
        <v>159</v>
      </c>
      <c r="E71" s="102">
        <v>127</v>
      </c>
      <c r="F71" s="102">
        <v>63</v>
      </c>
      <c r="G71" s="102">
        <v>31</v>
      </c>
      <c r="H71" s="102">
        <v>20</v>
      </c>
      <c r="I71" s="102">
        <v>50</v>
      </c>
      <c r="J71" s="102">
        <v>4</v>
      </c>
      <c r="K71" s="103">
        <v>4</v>
      </c>
    </row>
    <row r="72" spans="1:12" x14ac:dyDescent="0.2">
      <c r="A72" s="101" t="s">
        <v>48</v>
      </c>
      <c r="B72" s="102">
        <f t="shared" si="8"/>
        <v>101</v>
      </c>
      <c r="C72" s="102">
        <v>3</v>
      </c>
      <c r="D72" s="102">
        <v>11</v>
      </c>
      <c r="E72" s="102">
        <v>39</v>
      </c>
      <c r="F72" s="102">
        <v>12</v>
      </c>
      <c r="G72" s="102">
        <v>7</v>
      </c>
      <c r="H72" s="102">
        <v>16</v>
      </c>
      <c r="I72" s="102">
        <v>12</v>
      </c>
      <c r="J72" s="102">
        <v>1</v>
      </c>
      <c r="K72" s="103">
        <v>0</v>
      </c>
    </row>
    <row r="73" spans="1:12" x14ac:dyDescent="0.2">
      <c r="A73" s="101" t="s">
        <v>49</v>
      </c>
      <c r="B73" s="102">
        <f t="shared" si="8"/>
        <v>18</v>
      </c>
      <c r="C73" s="102">
        <v>1</v>
      </c>
      <c r="D73" s="102">
        <v>3</v>
      </c>
      <c r="E73" s="102">
        <v>6</v>
      </c>
      <c r="F73" s="102">
        <v>0</v>
      </c>
      <c r="G73" s="102">
        <v>3</v>
      </c>
      <c r="H73" s="102">
        <v>2</v>
      </c>
      <c r="I73" s="102">
        <v>0</v>
      </c>
      <c r="J73" s="102">
        <v>3</v>
      </c>
      <c r="K73" s="103">
        <v>0</v>
      </c>
    </row>
    <row r="74" spans="1:12" x14ac:dyDescent="0.2">
      <c r="A74" s="101" t="s">
        <v>50</v>
      </c>
      <c r="B74" s="102">
        <f t="shared" si="8"/>
        <v>45</v>
      </c>
      <c r="C74" s="102">
        <v>1</v>
      </c>
      <c r="D74" s="102">
        <v>2</v>
      </c>
      <c r="E74" s="102">
        <v>13</v>
      </c>
      <c r="F74" s="102">
        <v>2</v>
      </c>
      <c r="G74" s="102">
        <v>0</v>
      </c>
      <c r="H74" s="102">
        <v>7</v>
      </c>
      <c r="I74" s="102">
        <v>5</v>
      </c>
      <c r="J74" s="102">
        <v>13</v>
      </c>
      <c r="K74" s="103">
        <v>2</v>
      </c>
    </row>
    <row r="75" spans="1:12" x14ac:dyDescent="0.2">
      <c r="A75" s="101" t="s">
        <v>51</v>
      </c>
      <c r="B75" s="102">
        <f t="shared" si="8"/>
        <v>6</v>
      </c>
      <c r="C75" s="102">
        <v>0</v>
      </c>
      <c r="D75" s="102">
        <v>0</v>
      </c>
      <c r="E75" s="102">
        <v>0</v>
      </c>
      <c r="F75" s="102">
        <v>0</v>
      </c>
      <c r="G75" s="102">
        <v>0</v>
      </c>
      <c r="H75" s="102">
        <v>4</v>
      </c>
      <c r="I75" s="102">
        <v>0</v>
      </c>
      <c r="J75" s="102">
        <v>2</v>
      </c>
      <c r="K75" s="103">
        <v>0</v>
      </c>
    </row>
    <row r="76" spans="1:12" x14ac:dyDescent="0.2">
      <c r="A76" s="101" t="s">
        <v>52</v>
      </c>
      <c r="B76" s="102">
        <f t="shared" si="8"/>
        <v>14</v>
      </c>
      <c r="C76" s="102">
        <v>1</v>
      </c>
      <c r="D76" s="102">
        <v>5</v>
      </c>
      <c r="E76" s="102">
        <v>3</v>
      </c>
      <c r="F76" s="102">
        <v>2</v>
      </c>
      <c r="G76" s="102">
        <v>0</v>
      </c>
      <c r="H76" s="102">
        <v>2</v>
      </c>
      <c r="I76" s="102">
        <v>1</v>
      </c>
      <c r="J76" s="102">
        <v>0</v>
      </c>
      <c r="K76" s="103">
        <v>0</v>
      </c>
    </row>
    <row r="77" spans="1:12" x14ac:dyDescent="0.2">
      <c r="A77" s="101" t="s">
        <v>53</v>
      </c>
      <c r="B77" s="102">
        <f t="shared" si="8"/>
        <v>14</v>
      </c>
      <c r="C77" s="102">
        <v>10</v>
      </c>
      <c r="D77" s="102">
        <v>0</v>
      </c>
      <c r="E77" s="102">
        <v>0</v>
      </c>
      <c r="F77" s="102">
        <v>0</v>
      </c>
      <c r="G77" s="102">
        <v>1</v>
      </c>
      <c r="H77" s="102">
        <v>2</v>
      </c>
      <c r="I77" s="102">
        <v>1</v>
      </c>
      <c r="J77" s="102">
        <v>0</v>
      </c>
      <c r="K77" s="103">
        <v>0</v>
      </c>
    </row>
    <row r="78" spans="1:12" x14ac:dyDescent="0.2">
      <c r="A78" s="101" t="s">
        <v>54</v>
      </c>
      <c r="B78" s="102">
        <f t="shared" si="8"/>
        <v>7</v>
      </c>
      <c r="C78" s="102">
        <v>0</v>
      </c>
      <c r="D78" s="102">
        <v>4</v>
      </c>
      <c r="E78" s="102">
        <v>0</v>
      </c>
      <c r="F78" s="102">
        <v>0</v>
      </c>
      <c r="G78" s="102">
        <v>0</v>
      </c>
      <c r="H78" s="102">
        <v>0</v>
      </c>
      <c r="I78" s="102">
        <v>3</v>
      </c>
      <c r="J78" s="102">
        <v>0</v>
      </c>
      <c r="K78" s="103">
        <v>0</v>
      </c>
    </row>
    <row r="79" spans="1:12" x14ac:dyDescent="0.2">
      <c r="A79" s="98" t="s">
        <v>30</v>
      </c>
      <c r="B79" s="99">
        <f t="shared" ref="B79:K79" si="9">+B80+B81+B82+B83+B84+B85+B86+B87+B88</f>
        <v>13673</v>
      </c>
      <c r="C79" s="99">
        <f t="shared" si="9"/>
        <v>554</v>
      </c>
      <c r="D79" s="99">
        <f t="shared" si="9"/>
        <v>4874</v>
      </c>
      <c r="E79" s="99">
        <f t="shared" si="9"/>
        <v>2522</v>
      </c>
      <c r="F79" s="99">
        <f t="shared" si="9"/>
        <v>813</v>
      </c>
      <c r="G79" s="99">
        <f t="shared" si="9"/>
        <v>532</v>
      </c>
      <c r="H79" s="99">
        <f t="shared" si="9"/>
        <v>1141</v>
      </c>
      <c r="I79" s="99">
        <f t="shared" si="9"/>
        <v>2091</v>
      </c>
      <c r="J79" s="99">
        <f t="shared" si="9"/>
        <v>913</v>
      </c>
      <c r="K79" s="100">
        <f t="shared" si="9"/>
        <v>233</v>
      </c>
      <c r="L79" s="108"/>
    </row>
    <row r="80" spans="1:12" x14ac:dyDescent="0.2">
      <c r="A80" s="101" t="s">
        <v>46</v>
      </c>
      <c r="B80" s="102">
        <f t="shared" ref="B80:B88" si="10">+C80+D80+E80+F80+G80+H80+I80+J80+K80</f>
        <v>6175</v>
      </c>
      <c r="C80" s="102">
        <v>152</v>
      </c>
      <c r="D80" s="102">
        <v>2431</v>
      </c>
      <c r="E80" s="102">
        <v>1032</v>
      </c>
      <c r="F80" s="102">
        <v>506</v>
      </c>
      <c r="G80" s="102">
        <v>323</v>
      </c>
      <c r="H80" s="102">
        <v>380</v>
      </c>
      <c r="I80" s="102">
        <v>910</v>
      </c>
      <c r="J80" s="102">
        <v>371</v>
      </c>
      <c r="K80" s="103">
        <v>70</v>
      </c>
    </row>
    <row r="81" spans="1:12" x14ac:dyDescent="0.2">
      <c r="A81" s="101" t="s">
        <v>47</v>
      </c>
      <c r="B81" s="102">
        <f t="shared" si="10"/>
        <v>4737</v>
      </c>
      <c r="C81" s="102">
        <v>251</v>
      </c>
      <c r="D81" s="102">
        <v>2288</v>
      </c>
      <c r="E81" s="102">
        <v>761</v>
      </c>
      <c r="F81" s="102">
        <v>203</v>
      </c>
      <c r="G81" s="102">
        <v>132</v>
      </c>
      <c r="H81" s="102">
        <v>219</v>
      </c>
      <c r="I81" s="102">
        <v>753</v>
      </c>
      <c r="J81" s="102">
        <v>98</v>
      </c>
      <c r="K81" s="103">
        <v>32</v>
      </c>
    </row>
    <row r="82" spans="1:12" x14ac:dyDescent="0.2">
      <c r="A82" s="101" t="s">
        <v>48</v>
      </c>
      <c r="B82" s="102">
        <f t="shared" si="10"/>
        <v>845</v>
      </c>
      <c r="C82" s="102">
        <v>58</v>
      </c>
      <c r="D82" s="102">
        <v>71</v>
      </c>
      <c r="E82" s="102">
        <v>277</v>
      </c>
      <c r="F82" s="102">
        <v>85</v>
      </c>
      <c r="G82" s="102">
        <v>46</v>
      </c>
      <c r="H82" s="102">
        <v>119</v>
      </c>
      <c r="I82" s="102">
        <v>131</v>
      </c>
      <c r="J82" s="102">
        <v>44</v>
      </c>
      <c r="K82" s="103">
        <v>14</v>
      </c>
    </row>
    <row r="83" spans="1:12" x14ac:dyDescent="0.2">
      <c r="A83" s="101" t="s">
        <v>49</v>
      </c>
      <c r="B83" s="102">
        <f t="shared" si="10"/>
        <v>368</v>
      </c>
      <c r="C83" s="102">
        <v>21</v>
      </c>
      <c r="D83" s="102">
        <v>13</v>
      </c>
      <c r="E83" s="102">
        <v>76</v>
      </c>
      <c r="F83" s="102">
        <v>6</v>
      </c>
      <c r="G83" s="102">
        <v>11</v>
      </c>
      <c r="H83" s="102">
        <v>45</v>
      </c>
      <c r="I83" s="102">
        <v>92</v>
      </c>
      <c r="J83" s="102">
        <v>99</v>
      </c>
      <c r="K83" s="103">
        <v>5</v>
      </c>
    </row>
    <row r="84" spans="1:12" x14ac:dyDescent="0.2">
      <c r="A84" s="101" t="s">
        <v>50</v>
      </c>
      <c r="B84" s="102">
        <f t="shared" si="10"/>
        <v>1246</v>
      </c>
      <c r="C84" s="102">
        <v>21</v>
      </c>
      <c r="D84" s="102">
        <v>27</v>
      </c>
      <c r="E84" s="102">
        <v>286</v>
      </c>
      <c r="F84" s="102">
        <v>10</v>
      </c>
      <c r="G84" s="102">
        <v>17</v>
      </c>
      <c r="H84" s="102">
        <v>290</v>
      </c>
      <c r="I84" s="102">
        <v>193</v>
      </c>
      <c r="J84" s="102">
        <v>294</v>
      </c>
      <c r="K84" s="103">
        <v>108</v>
      </c>
    </row>
    <row r="85" spans="1:12" x14ac:dyDescent="0.2">
      <c r="A85" s="101" t="s">
        <v>51</v>
      </c>
      <c r="B85" s="102">
        <f t="shared" si="10"/>
        <v>8</v>
      </c>
      <c r="C85" s="102">
        <v>0</v>
      </c>
      <c r="D85" s="102">
        <v>0</v>
      </c>
      <c r="E85" s="102">
        <v>6</v>
      </c>
      <c r="F85" s="102">
        <v>0</v>
      </c>
      <c r="G85" s="102">
        <v>0</v>
      </c>
      <c r="H85" s="102">
        <v>0</v>
      </c>
      <c r="I85" s="102">
        <v>0</v>
      </c>
      <c r="J85" s="102">
        <v>0</v>
      </c>
      <c r="K85" s="103">
        <v>2</v>
      </c>
    </row>
    <row r="86" spans="1:12" x14ac:dyDescent="0.2">
      <c r="A86" s="101" t="s">
        <v>52</v>
      </c>
      <c r="B86" s="102">
        <f t="shared" si="10"/>
        <v>142</v>
      </c>
      <c r="C86" s="102">
        <v>2</v>
      </c>
      <c r="D86" s="102">
        <v>15</v>
      </c>
      <c r="E86" s="102">
        <v>62</v>
      </c>
      <c r="F86" s="102">
        <v>2</v>
      </c>
      <c r="G86" s="102">
        <v>2</v>
      </c>
      <c r="H86" s="102">
        <v>52</v>
      </c>
      <c r="I86" s="102">
        <v>3</v>
      </c>
      <c r="J86" s="102">
        <v>2</v>
      </c>
      <c r="K86" s="103">
        <v>2</v>
      </c>
    </row>
    <row r="87" spans="1:12" x14ac:dyDescent="0.2">
      <c r="A87" s="101" t="s">
        <v>53</v>
      </c>
      <c r="B87" s="102">
        <f t="shared" si="10"/>
        <v>117</v>
      </c>
      <c r="C87" s="102">
        <v>49</v>
      </c>
      <c r="D87" s="102">
        <v>6</v>
      </c>
      <c r="E87" s="102">
        <v>18</v>
      </c>
      <c r="F87" s="102">
        <v>1</v>
      </c>
      <c r="G87" s="102">
        <v>1</v>
      </c>
      <c r="H87" s="102">
        <v>36</v>
      </c>
      <c r="I87" s="102">
        <v>1</v>
      </c>
      <c r="J87" s="102">
        <v>5</v>
      </c>
      <c r="K87" s="103">
        <v>0</v>
      </c>
    </row>
    <row r="88" spans="1:12" x14ac:dyDescent="0.2">
      <c r="A88" s="101" t="s">
        <v>54</v>
      </c>
      <c r="B88" s="102">
        <f t="shared" si="10"/>
        <v>35</v>
      </c>
      <c r="C88" s="102">
        <v>0</v>
      </c>
      <c r="D88" s="102">
        <v>23</v>
      </c>
      <c r="E88" s="102">
        <v>4</v>
      </c>
      <c r="F88" s="102">
        <v>0</v>
      </c>
      <c r="G88" s="102">
        <v>0</v>
      </c>
      <c r="H88" s="102">
        <v>0</v>
      </c>
      <c r="I88" s="102">
        <v>8</v>
      </c>
      <c r="J88" s="102">
        <v>0</v>
      </c>
      <c r="K88" s="103">
        <v>0</v>
      </c>
    </row>
    <row r="89" spans="1:12" x14ac:dyDescent="0.2">
      <c r="A89" s="104" t="s">
        <v>55</v>
      </c>
      <c r="B89" s="109"/>
      <c r="C89" s="109"/>
      <c r="D89" s="109"/>
      <c r="E89" s="109"/>
      <c r="F89" s="109"/>
      <c r="G89" s="105"/>
      <c r="H89" s="105"/>
      <c r="I89" s="105"/>
      <c r="J89" s="105"/>
      <c r="K89" s="106"/>
    </row>
    <row r="90" spans="1:12" x14ac:dyDescent="0.2">
      <c r="A90" s="98" t="s">
        <v>31</v>
      </c>
      <c r="B90" s="99">
        <f t="shared" ref="B90:K90" si="11">+B91+B92+B93+B94+B95+B96+B97+B98+B99</f>
        <v>1335</v>
      </c>
      <c r="C90" s="99">
        <f t="shared" si="11"/>
        <v>44</v>
      </c>
      <c r="D90" s="99">
        <f t="shared" si="11"/>
        <v>516</v>
      </c>
      <c r="E90" s="99">
        <f t="shared" si="11"/>
        <v>249</v>
      </c>
      <c r="F90" s="99">
        <f t="shared" si="11"/>
        <v>82</v>
      </c>
      <c r="G90" s="99">
        <f t="shared" si="11"/>
        <v>107</v>
      </c>
      <c r="H90" s="99">
        <f t="shared" si="11"/>
        <v>154</v>
      </c>
      <c r="I90" s="99">
        <f t="shared" si="11"/>
        <v>144</v>
      </c>
      <c r="J90" s="99">
        <f t="shared" si="11"/>
        <v>30</v>
      </c>
      <c r="K90" s="100">
        <f t="shared" si="11"/>
        <v>9</v>
      </c>
      <c r="L90" s="110"/>
    </row>
    <row r="91" spans="1:12" x14ac:dyDescent="0.2">
      <c r="A91" s="101" t="s">
        <v>46</v>
      </c>
      <c r="B91" s="102">
        <v>617</v>
      </c>
      <c r="C91" s="102">
        <v>6</v>
      </c>
      <c r="D91" s="102">
        <v>283</v>
      </c>
      <c r="E91" s="102">
        <v>76</v>
      </c>
      <c r="F91" s="102">
        <v>67</v>
      </c>
      <c r="G91" s="102">
        <v>47</v>
      </c>
      <c r="H91" s="102">
        <v>85</v>
      </c>
      <c r="I91" s="102">
        <v>39</v>
      </c>
      <c r="J91" s="102">
        <v>9</v>
      </c>
      <c r="K91" s="103">
        <v>5</v>
      </c>
      <c r="L91" s="110"/>
    </row>
    <row r="92" spans="1:12" x14ac:dyDescent="0.2">
      <c r="A92" s="101" t="s">
        <v>47</v>
      </c>
      <c r="B92" s="102">
        <v>410</v>
      </c>
      <c r="C92" s="102">
        <v>13</v>
      </c>
      <c r="D92" s="102">
        <v>154</v>
      </c>
      <c r="E92" s="102">
        <v>103</v>
      </c>
      <c r="F92" s="102">
        <v>7</v>
      </c>
      <c r="G92" s="102">
        <v>32</v>
      </c>
      <c r="H92" s="102">
        <v>34</v>
      </c>
      <c r="I92" s="102">
        <v>61</v>
      </c>
      <c r="J92" s="102">
        <v>5</v>
      </c>
      <c r="K92" s="103">
        <v>1</v>
      </c>
      <c r="L92" s="110"/>
    </row>
    <row r="93" spans="1:12" x14ac:dyDescent="0.2">
      <c r="A93" s="101" t="s">
        <v>48</v>
      </c>
      <c r="B93" s="102">
        <v>162</v>
      </c>
      <c r="C93" s="102">
        <v>13</v>
      </c>
      <c r="D93" s="102">
        <v>58</v>
      </c>
      <c r="E93" s="102">
        <v>33</v>
      </c>
      <c r="F93" s="102">
        <v>4</v>
      </c>
      <c r="G93" s="102">
        <v>21</v>
      </c>
      <c r="H93" s="102">
        <v>7</v>
      </c>
      <c r="I93" s="102">
        <v>25</v>
      </c>
      <c r="J93" s="102">
        <v>1</v>
      </c>
      <c r="K93" s="103">
        <v>0</v>
      </c>
      <c r="L93" s="110"/>
    </row>
    <row r="94" spans="1:12" x14ac:dyDescent="0.2">
      <c r="A94" s="101" t="s">
        <v>49</v>
      </c>
      <c r="B94" s="102">
        <v>43</v>
      </c>
      <c r="C94" s="102">
        <v>0</v>
      </c>
      <c r="D94" s="102">
        <v>15</v>
      </c>
      <c r="E94" s="102">
        <v>5</v>
      </c>
      <c r="F94" s="102">
        <v>1</v>
      </c>
      <c r="G94" s="102">
        <v>3</v>
      </c>
      <c r="H94" s="102">
        <v>6</v>
      </c>
      <c r="I94" s="102">
        <v>10</v>
      </c>
      <c r="J94" s="102">
        <v>3</v>
      </c>
      <c r="K94" s="103">
        <v>0</v>
      </c>
      <c r="L94" s="110"/>
    </row>
    <row r="95" spans="1:12" x14ac:dyDescent="0.2">
      <c r="A95" s="101" t="s">
        <v>50</v>
      </c>
      <c r="B95" s="102">
        <v>67</v>
      </c>
      <c r="C95" s="102">
        <v>1</v>
      </c>
      <c r="D95" s="102">
        <v>0</v>
      </c>
      <c r="E95" s="102">
        <v>24</v>
      </c>
      <c r="F95" s="102">
        <v>2</v>
      </c>
      <c r="G95" s="102">
        <v>2</v>
      </c>
      <c r="H95" s="102">
        <v>16</v>
      </c>
      <c r="I95" s="102">
        <v>8</v>
      </c>
      <c r="J95" s="102">
        <v>11</v>
      </c>
      <c r="K95" s="103">
        <v>3</v>
      </c>
      <c r="L95" s="110"/>
    </row>
    <row r="96" spans="1:12" x14ac:dyDescent="0.2">
      <c r="A96" s="101" t="s">
        <v>51</v>
      </c>
      <c r="B96" s="102">
        <v>2</v>
      </c>
      <c r="C96" s="102">
        <v>0</v>
      </c>
      <c r="D96" s="102">
        <v>0</v>
      </c>
      <c r="E96" s="102">
        <v>1</v>
      </c>
      <c r="F96" s="102">
        <v>0</v>
      </c>
      <c r="G96" s="102">
        <v>1</v>
      </c>
      <c r="H96" s="102">
        <v>0</v>
      </c>
      <c r="I96" s="102">
        <v>0</v>
      </c>
      <c r="J96" s="102">
        <v>0</v>
      </c>
      <c r="K96" s="103">
        <v>0</v>
      </c>
      <c r="L96" s="110"/>
    </row>
    <row r="97" spans="1:12" x14ac:dyDescent="0.2">
      <c r="A97" s="101" t="s">
        <v>52</v>
      </c>
      <c r="B97" s="102">
        <v>17</v>
      </c>
      <c r="C97" s="102">
        <v>0</v>
      </c>
      <c r="D97" s="102">
        <v>3</v>
      </c>
      <c r="E97" s="102">
        <v>6</v>
      </c>
      <c r="F97" s="102">
        <v>1</v>
      </c>
      <c r="G97" s="102">
        <v>0</v>
      </c>
      <c r="H97" s="102">
        <v>6</v>
      </c>
      <c r="I97" s="102">
        <v>1</v>
      </c>
      <c r="J97" s="102">
        <v>0</v>
      </c>
      <c r="K97" s="103">
        <v>0</v>
      </c>
      <c r="L97" s="110"/>
    </row>
    <row r="98" spans="1:12" x14ac:dyDescent="0.2">
      <c r="A98" s="101" t="s">
        <v>53</v>
      </c>
      <c r="B98" s="102">
        <v>16</v>
      </c>
      <c r="C98" s="102">
        <v>11</v>
      </c>
      <c r="D98" s="102">
        <v>2</v>
      </c>
      <c r="E98" s="102">
        <v>1</v>
      </c>
      <c r="F98" s="102">
        <v>0</v>
      </c>
      <c r="G98" s="102">
        <v>1</v>
      </c>
      <c r="H98" s="102">
        <v>0</v>
      </c>
      <c r="I98" s="102">
        <v>0</v>
      </c>
      <c r="J98" s="102">
        <v>1</v>
      </c>
      <c r="K98" s="103">
        <v>0</v>
      </c>
      <c r="L98" s="110"/>
    </row>
    <row r="99" spans="1:12" x14ac:dyDescent="0.2">
      <c r="A99" s="101" t="s">
        <v>54</v>
      </c>
      <c r="B99" s="102">
        <v>1</v>
      </c>
      <c r="C99" s="102">
        <v>0</v>
      </c>
      <c r="D99" s="102">
        <v>1</v>
      </c>
      <c r="E99" s="102">
        <v>0</v>
      </c>
      <c r="F99" s="102">
        <v>0</v>
      </c>
      <c r="G99" s="102">
        <v>0</v>
      </c>
      <c r="H99" s="102">
        <v>0</v>
      </c>
      <c r="I99" s="102">
        <v>0</v>
      </c>
      <c r="J99" s="102">
        <v>0</v>
      </c>
      <c r="K99" s="103">
        <v>0</v>
      </c>
      <c r="L99" s="110"/>
    </row>
    <row r="100" spans="1:12" x14ac:dyDescent="0.2">
      <c r="A100" s="98" t="s">
        <v>30</v>
      </c>
      <c r="B100" s="111">
        <f t="shared" ref="B100:K100" si="12">+B101+B102+B103+B104+B105+B106+B107+B108+B109</f>
        <v>15077</v>
      </c>
      <c r="C100" s="111">
        <f t="shared" si="12"/>
        <v>535</v>
      </c>
      <c r="D100" s="111">
        <f t="shared" si="12"/>
        <v>5960</v>
      </c>
      <c r="E100" s="111">
        <f t="shared" si="12"/>
        <v>2289</v>
      </c>
      <c r="F100" s="111">
        <f t="shared" si="12"/>
        <v>811</v>
      </c>
      <c r="G100" s="111">
        <f t="shared" si="12"/>
        <v>685</v>
      </c>
      <c r="H100" s="111">
        <f t="shared" si="12"/>
        <v>1308</v>
      </c>
      <c r="I100" s="111">
        <f t="shared" si="12"/>
        <v>2705</v>
      </c>
      <c r="J100" s="111">
        <f t="shared" si="12"/>
        <v>627</v>
      </c>
      <c r="K100" s="112">
        <f t="shared" si="12"/>
        <v>157</v>
      </c>
      <c r="L100" s="110"/>
    </row>
    <row r="101" spans="1:12" x14ac:dyDescent="0.2">
      <c r="A101" s="101" t="s">
        <v>46</v>
      </c>
      <c r="B101" s="113">
        <v>6497</v>
      </c>
      <c r="C101" s="113">
        <v>117</v>
      </c>
      <c r="D101" s="113">
        <v>3187</v>
      </c>
      <c r="E101" s="102">
        <v>889</v>
      </c>
      <c r="F101" s="102">
        <v>442</v>
      </c>
      <c r="G101" s="102">
        <v>373</v>
      </c>
      <c r="H101" s="102">
        <v>358</v>
      </c>
      <c r="I101" s="102">
        <v>878</v>
      </c>
      <c r="J101" s="102">
        <v>211</v>
      </c>
      <c r="K101" s="103">
        <v>42</v>
      </c>
      <c r="L101" s="110"/>
    </row>
    <row r="102" spans="1:12" x14ac:dyDescent="0.2">
      <c r="A102" s="101" t="s">
        <v>47</v>
      </c>
      <c r="B102" s="113">
        <v>5053</v>
      </c>
      <c r="C102" s="113">
        <v>263</v>
      </c>
      <c r="D102" s="113">
        <v>2425</v>
      </c>
      <c r="E102" s="102">
        <v>667</v>
      </c>
      <c r="F102" s="102">
        <v>278</v>
      </c>
      <c r="G102" s="102">
        <v>204</v>
      </c>
      <c r="H102" s="102">
        <v>297</v>
      </c>
      <c r="I102" s="102">
        <v>832</v>
      </c>
      <c r="J102" s="102">
        <v>72</v>
      </c>
      <c r="K102" s="103">
        <v>15</v>
      </c>
      <c r="L102" s="110"/>
    </row>
    <row r="103" spans="1:12" x14ac:dyDescent="0.2">
      <c r="A103" s="101" t="s">
        <v>48</v>
      </c>
      <c r="B103" s="113">
        <v>1164</v>
      </c>
      <c r="C103" s="113">
        <v>37</v>
      </c>
      <c r="D103" s="113">
        <v>192</v>
      </c>
      <c r="E103" s="102">
        <v>234</v>
      </c>
      <c r="F103" s="102">
        <v>40</v>
      </c>
      <c r="G103" s="102">
        <v>85</v>
      </c>
      <c r="H103" s="102">
        <v>177</v>
      </c>
      <c r="I103" s="102">
        <v>351</v>
      </c>
      <c r="J103" s="102">
        <v>33</v>
      </c>
      <c r="K103" s="103">
        <v>15</v>
      </c>
      <c r="L103" s="110"/>
    </row>
    <row r="104" spans="1:12" x14ac:dyDescent="0.2">
      <c r="A104" s="101" t="s">
        <v>49</v>
      </c>
      <c r="B104" s="113">
        <v>635</v>
      </c>
      <c r="C104" s="113">
        <v>17</v>
      </c>
      <c r="D104" s="113">
        <v>63</v>
      </c>
      <c r="E104" s="102">
        <v>101</v>
      </c>
      <c r="F104" s="102">
        <v>18</v>
      </c>
      <c r="G104" s="102">
        <v>15</v>
      </c>
      <c r="H104" s="102">
        <v>80</v>
      </c>
      <c r="I104" s="102">
        <v>284</v>
      </c>
      <c r="J104" s="102">
        <v>49</v>
      </c>
      <c r="K104" s="103">
        <v>8</v>
      </c>
      <c r="L104" s="110"/>
    </row>
    <row r="105" spans="1:12" x14ac:dyDescent="0.2">
      <c r="A105" s="101" t="s">
        <v>50</v>
      </c>
      <c r="B105" s="113">
        <v>1496</v>
      </c>
      <c r="C105" s="113">
        <v>41</v>
      </c>
      <c r="D105" s="113">
        <v>61</v>
      </c>
      <c r="E105" s="102">
        <v>340</v>
      </c>
      <c r="F105" s="102">
        <v>24</v>
      </c>
      <c r="G105" s="102">
        <v>6</v>
      </c>
      <c r="H105" s="102">
        <v>340</v>
      </c>
      <c r="I105" s="102">
        <v>346</v>
      </c>
      <c r="J105" s="102">
        <v>262</v>
      </c>
      <c r="K105" s="103">
        <v>76</v>
      </c>
      <c r="L105" s="110"/>
    </row>
    <row r="106" spans="1:12" x14ac:dyDescent="0.2">
      <c r="A106" s="101" t="s">
        <v>51</v>
      </c>
      <c r="B106" s="113">
        <v>14</v>
      </c>
      <c r="C106" s="113">
        <v>0</v>
      </c>
      <c r="D106" s="113">
        <v>6</v>
      </c>
      <c r="E106" s="102">
        <v>1</v>
      </c>
      <c r="F106" s="102">
        <v>0</v>
      </c>
      <c r="G106" s="102">
        <v>0</v>
      </c>
      <c r="H106" s="102">
        <v>4</v>
      </c>
      <c r="I106" s="102">
        <v>3</v>
      </c>
      <c r="J106" s="102">
        <v>0</v>
      </c>
      <c r="K106" s="103">
        <v>0</v>
      </c>
      <c r="L106" s="110"/>
    </row>
    <row r="107" spans="1:12" x14ac:dyDescent="0.2">
      <c r="A107" s="101" t="s">
        <v>52</v>
      </c>
      <c r="B107" s="113">
        <v>129</v>
      </c>
      <c r="C107" s="113">
        <v>2</v>
      </c>
      <c r="D107" s="113">
        <v>13</v>
      </c>
      <c r="E107" s="102">
        <v>54</v>
      </c>
      <c r="F107" s="102">
        <v>9</v>
      </c>
      <c r="G107" s="102">
        <v>2</v>
      </c>
      <c r="H107" s="102">
        <v>44</v>
      </c>
      <c r="I107" s="102">
        <v>4</v>
      </c>
      <c r="J107" s="102">
        <v>0</v>
      </c>
      <c r="K107" s="103">
        <v>1</v>
      </c>
      <c r="L107" s="110"/>
    </row>
    <row r="108" spans="1:12" x14ac:dyDescent="0.2">
      <c r="A108" s="101" t="s">
        <v>53</v>
      </c>
      <c r="B108" s="113">
        <v>78</v>
      </c>
      <c r="C108" s="113">
        <v>58</v>
      </c>
      <c r="D108" s="113">
        <v>4</v>
      </c>
      <c r="E108" s="102">
        <v>3</v>
      </c>
      <c r="F108" s="102">
        <v>0</v>
      </c>
      <c r="G108" s="102">
        <v>0</v>
      </c>
      <c r="H108" s="102">
        <v>6</v>
      </c>
      <c r="I108" s="102">
        <v>7</v>
      </c>
      <c r="J108" s="102">
        <v>0</v>
      </c>
      <c r="K108" s="103">
        <v>0</v>
      </c>
      <c r="L108" s="110"/>
    </row>
    <row r="109" spans="1:12" x14ac:dyDescent="0.2">
      <c r="A109" s="101" t="s">
        <v>54</v>
      </c>
      <c r="B109" s="113">
        <v>11</v>
      </c>
      <c r="C109" s="113">
        <v>0</v>
      </c>
      <c r="D109" s="113">
        <v>9</v>
      </c>
      <c r="E109" s="102">
        <v>0</v>
      </c>
      <c r="F109" s="102">
        <v>0</v>
      </c>
      <c r="G109" s="102">
        <v>0</v>
      </c>
      <c r="H109" s="102">
        <v>2</v>
      </c>
      <c r="I109" s="102">
        <v>0</v>
      </c>
      <c r="J109" s="102">
        <v>0</v>
      </c>
      <c r="K109" s="103">
        <v>0</v>
      </c>
      <c r="L109" s="110"/>
    </row>
    <row r="110" spans="1:12" x14ac:dyDescent="0.2">
      <c r="A110" s="104" t="s">
        <v>56</v>
      </c>
      <c r="B110" s="105"/>
      <c r="C110" s="105"/>
      <c r="D110" s="105"/>
      <c r="E110" s="105"/>
      <c r="F110" s="105"/>
      <c r="G110" s="105"/>
      <c r="H110" s="105"/>
      <c r="I110" s="105"/>
      <c r="J110" s="105"/>
      <c r="K110" s="106"/>
      <c r="L110" s="110"/>
    </row>
    <row r="111" spans="1:12" s="107" customFormat="1" x14ac:dyDescent="0.2">
      <c r="A111" s="98" t="s">
        <v>31</v>
      </c>
      <c r="B111" s="114">
        <f t="shared" ref="B111:K111" si="13">+B112+B113+B114+B115+B116+B117+B118+B119</f>
        <v>1557</v>
      </c>
      <c r="C111" s="114">
        <f t="shared" si="13"/>
        <v>67</v>
      </c>
      <c r="D111" s="114">
        <f t="shared" si="13"/>
        <v>500</v>
      </c>
      <c r="E111" s="114">
        <f t="shared" si="13"/>
        <v>297</v>
      </c>
      <c r="F111" s="114">
        <f t="shared" si="13"/>
        <v>153</v>
      </c>
      <c r="G111" s="114">
        <f t="shared" si="13"/>
        <v>128</v>
      </c>
      <c r="H111" s="114">
        <f t="shared" si="13"/>
        <v>80</v>
      </c>
      <c r="I111" s="114">
        <f t="shared" si="13"/>
        <v>259</v>
      </c>
      <c r="J111" s="114">
        <f t="shared" si="13"/>
        <v>59</v>
      </c>
      <c r="K111" s="115">
        <f t="shared" si="13"/>
        <v>14</v>
      </c>
      <c r="L111" s="116"/>
    </row>
    <row r="112" spans="1:12" x14ac:dyDescent="0.2">
      <c r="A112" s="101" t="s">
        <v>46</v>
      </c>
      <c r="B112" s="117">
        <v>610</v>
      </c>
      <c r="C112" s="117">
        <v>38</v>
      </c>
      <c r="D112" s="117">
        <v>274</v>
      </c>
      <c r="E112" s="117">
        <v>78</v>
      </c>
      <c r="F112" s="117">
        <v>66</v>
      </c>
      <c r="G112" s="117">
        <v>46</v>
      </c>
      <c r="H112" s="117">
        <v>34</v>
      </c>
      <c r="I112" s="117">
        <v>55</v>
      </c>
      <c r="J112" s="117">
        <v>16</v>
      </c>
      <c r="K112" s="118">
        <v>3</v>
      </c>
    </row>
    <row r="113" spans="1:11" x14ac:dyDescent="0.2">
      <c r="A113" s="101" t="s">
        <v>47</v>
      </c>
      <c r="B113" s="117">
        <v>518</v>
      </c>
      <c r="C113" s="117">
        <v>12</v>
      </c>
      <c r="D113" s="117">
        <v>185</v>
      </c>
      <c r="E113" s="117">
        <v>125</v>
      </c>
      <c r="F113" s="117">
        <v>26</v>
      </c>
      <c r="G113" s="117">
        <v>38</v>
      </c>
      <c r="H113" s="117">
        <v>26</v>
      </c>
      <c r="I113" s="117">
        <v>98</v>
      </c>
      <c r="J113" s="117">
        <v>6</v>
      </c>
      <c r="K113" s="118">
        <v>2</v>
      </c>
    </row>
    <row r="114" spans="1:11" x14ac:dyDescent="0.2">
      <c r="A114" s="101" t="s">
        <v>48</v>
      </c>
      <c r="B114" s="117">
        <v>175</v>
      </c>
      <c r="C114" s="117">
        <v>7</v>
      </c>
      <c r="D114" s="117">
        <v>29</v>
      </c>
      <c r="E114" s="117">
        <v>44</v>
      </c>
      <c r="F114" s="117">
        <v>42</v>
      </c>
      <c r="G114" s="117">
        <v>7</v>
      </c>
      <c r="H114" s="117">
        <v>9</v>
      </c>
      <c r="I114" s="117">
        <v>34</v>
      </c>
      <c r="J114" s="117">
        <v>3</v>
      </c>
      <c r="K114" s="118">
        <v>0</v>
      </c>
    </row>
    <row r="115" spans="1:11" x14ac:dyDescent="0.2">
      <c r="A115" s="101" t="s">
        <v>49</v>
      </c>
      <c r="B115" s="117">
        <v>67</v>
      </c>
      <c r="C115" s="117">
        <v>1</v>
      </c>
      <c r="D115" s="117">
        <v>3</v>
      </c>
      <c r="E115" s="117">
        <v>8</v>
      </c>
      <c r="F115" s="117">
        <v>16</v>
      </c>
      <c r="G115" s="117">
        <v>30</v>
      </c>
      <c r="H115" s="117">
        <v>3</v>
      </c>
      <c r="I115" s="117">
        <v>4</v>
      </c>
      <c r="J115" s="117">
        <v>2</v>
      </c>
      <c r="K115" s="118">
        <v>0</v>
      </c>
    </row>
    <row r="116" spans="1:11" x14ac:dyDescent="0.2">
      <c r="A116" s="101" t="s">
        <v>50</v>
      </c>
      <c r="B116" s="117">
        <v>152</v>
      </c>
      <c r="C116" s="117">
        <v>5</v>
      </c>
      <c r="D116" s="117">
        <v>5</v>
      </c>
      <c r="E116" s="117">
        <v>32</v>
      </c>
      <c r="F116" s="117">
        <v>3</v>
      </c>
      <c r="G116" s="117">
        <v>3</v>
      </c>
      <c r="H116" s="117">
        <v>5</v>
      </c>
      <c r="I116" s="117">
        <v>63</v>
      </c>
      <c r="J116" s="117">
        <v>29</v>
      </c>
      <c r="K116" s="118">
        <v>7</v>
      </c>
    </row>
    <row r="117" spans="1:11" x14ac:dyDescent="0.2">
      <c r="A117" s="101" t="s">
        <v>51</v>
      </c>
      <c r="B117" s="117">
        <v>5</v>
      </c>
      <c r="C117" s="117">
        <v>0</v>
      </c>
      <c r="D117" s="117">
        <v>0</v>
      </c>
      <c r="E117" s="117">
        <v>1</v>
      </c>
      <c r="F117" s="117">
        <v>0</v>
      </c>
      <c r="G117" s="117">
        <v>0</v>
      </c>
      <c r="H117" s="117">
        <v>0</v>
      </c>
      <c r="I117" s="117">
        <v>2</v>
      </c>
      <c r="J117" s="117">
        <v>1</v>
      </c>
      <c r="K117" s="118">
        <v>1</v>
      </c>
    </row>
    <row r="118" spans="1:11" x14ac:dyDescent="0.2">
      <c r="A118" s="101" t="s">
        <v>52</v>
      </c>
      <c r="B118" s="117">
        <v>21</v>
      </c>
      <c r="C118" s="117">
        <v>0</v>
      </c>
      <c r="D118" s="117">
        <v>4</v>
      </c>
      <c r="E118" s="117">
        <v>7</v>
      </c>
      <c r="F118" s="117">
        <v>0</v>
      </c>
      <c r="G118" s="117">
        <v>4</v>
      </c>
      <c r="H118" s="117">
        <v>2</v>
      </c>
      <c r="I118" s="117">
        <v>3</v>
      </c>
      <c r="J118" s="117">
        <v>0</v>
      </c>
      <c r="K118" s="118">
        <v>1</v>
      </c>
    </row>
    <row r="119" spans="1:11" x14ac:dyDescent="0.2">
      <c r="A119" s="101" t="s">
        <v>53</v>
      </c>
      <c r="B119" s="117">
        <v>9</v>
      </c>
      <c r="C119" s="117">
        <v>4</v>
      </c>
      <c r="D119" s="117">
        <v>0</v>
      </c>
      <c r="E119" s="117">
        <v>2</v>
      </c>
      <c r="F119" s="117">
        <v>0</v>
      </c>
      <c r="G119" s="117">
        <v>0</v>
      </c>
      <c r="H119" s="117">
        <v>1</v>
      </c>
      <c r="I119" s="117">
        <v>0</v>
      </c>
      <c r="J119" s="117">
        <v>2</v>
      </c>
      <c r="K119" s="118">
        <v>0</v>
      </c>
    </row>
    <row r="120" spans="1:11" x14ac:dyDescent="0.2">
      <c r="A120" s="101" t="s">
        <v>54</v>
      </c>
      <c r="B120" s="119">
        <v>0</v>
      </c>
      <c r="C120" s="119">
        <v>0</v>
      </c>
      <c r="D120" s="119">
        <v>0</v>
      </c>
      <c r="E120" s="119">
        <v>0</v>
      </c>
      <c r="F120" s="119">
        <v>0</v>
      </c>
      <c r="G120" s="119">
        <v>0</v>
      </c>
      <c r="H120" s="119">
        <v>0</v>
      </c>
      <c r="I120" s="119">
        <v>0</v>
      </c>
      <c r="J120" s="119">
        <v>0</v>
      </c>
      <c r="K120" s="120">
        <v>0</v>
      </c>
    </row>
    <row r="121" spans="1:11" x14ac:dyDescent="0.2">
      <c r="A121" s="98" t="s">
        <v>30</v>
      </c>
      <c r="B121" s="114">
        <v>16747</v>
      </c>
      <c r="C121" s="114">
        <v>705</v>
      </c>
      <c r="D121" s="114">
        <v>6036</v>
      </c>
      <c r="E121" s="114">
        <v>2751</v>
      </c>
      <c r="F121" s="114">
        <v>969</v>
      </c>
      <c r="G121" s="114">
        <v>711</v>
      </c>
      <c r="H121" s="114">
        <v>1030</v>
      </c>
      <c r="I121" s="114">
        <v>3639</v>
      </c>
      <c r="J121" s="114">
        <v>752</v>
      </c>
      <c r="K121" s="115">
        <v>154</v>
      </c>
    </row>
    <row r="122" spans="1:11" x14ac:dyDescent="0.2">
      <c r="A122" s="101" t="s">
        <v>46</v>
      </c>
      <c r="B122" s="117">
        <f t="shared" ref="B122:B129" si="14">+C122+D122+E122+F122+G122+H122+I122+J122+K122</f>
        <v>7391</v>
      </c>
      <c r="C122" s="117">
        <v>288</v>
      </c>
      <c r="D122" s="117">
        <v>3139</v>
      </c>
      <c r="E122" s="117">
        <v>1247</v>
      </c>
      <c r="F122" s="117">
        <v>509</v>
      </c>
      <c r="G122" s="117">
        <v>380</v>
      </c>
      <c r="H122" s="117">
        <v>331</v>
      </c>
      <c r="I122" s="117">
        <v>1238</v>
      </c>
      <c r="J122" s="117">
        <v>217</v>
      </c>
      <c r="K122" s="118">
        <v>42</v>
      </c>
    </row>
    <row r="123" spans="1:11" x14ac:dyDescent="0.2">
      <c r="A123" s="101" t="s">
        <v>47</v>
      </c>
      <c r="B123" s="117">
        <f t="shared" si="14"/>
        <v>5344</v>
      </c>
      <c r="C123" s="117">
        <v>225</v>
      </c>
      <c r="D123" s="117">
        <v>2660</v>
      </c>
      <c r="E123" s="117">
        <v>734</v>
      </c>
      <c r="F123" s="117">
        <v>256</v>
      </c>
      <c r="G123" s="117">
        <v>191</v>
      </c>
      <c r="H123" s="117">
        <v>217</v>
      </c>
      <c r="I123" s="117">
        <v>970</v>
      </c>
      <c r="J123" s="117">
        <v>74</v>
      </c>
      <c r="K123" s="118">
        <v>17</v>
      </c>
    </row>
    <row r="124" spans="1:11" x14ac:dyDescent="0.2">
      <c r="A124" s="101" t="s">
        <v>48</v>
      </c>
      <c r="B124" s="117">
        <f t="shared" si="14"/>
        <v>1391</v>
      </c>
      <c r="C124" s="117">
        <v>64</v>
      </c>
      <c r="D124" s="117">
        <v>126</v>
      </c>
      <c r="E124" s="117">
        <v>295</v>
      </c>
      <c r="F124" s="117">
        <v>161</v>
      </c>
      <c r="G124" s="117">
        <v>73</v>
      </c>
      <c r="H124" s="117">
        <v>95</v>
      </c>
      <c r="I124" s="117">
        <v>541</v>
      </c>
      <c r="J124" s="117">
        <v>30</v>
      </c>
      <c r="K124" s="118">
        <v>6</v>
      </c>
    </row>
    <row r="125" spans="1:11" x14ac:dyDescent="0.2">
      <c r="A125" s="101" t="s">
        <v>49</v>
      </c>
      <c r="B125" s="117">
        <f t="shared" si="14"/>
        <v>589</v>
      </c>
      <c r="C125" s="117">
        <v>33</v>
      </c>
      <c r="D125" s="117">
        <v>12</v>
      </c>
      <c r="E125" s="117">
        <v>115</v>
      </c>
      <c r="F125" s="117">
        <v>18</v>
      </c>
      <c r="G125" s="117">
        <v>14</v>
      </c>
      <c r="H125" s="117">
        <v>115</v>
      </c>
      <c r="I125" s="117">
        <v>237</v>
      </c>
      <c r="J125" s="117">
        <v>41</v>
      </c>
      <c r="K125" s="118">
        <v>4</v>
      </c>
    </row>
    <row r="126" spans="1:11" x14ac:dyDescent="0.2">
      <c r="A126" s="101" t="s">
        <v>50</v>
      </c>
      <c r="B126" s="117">
        <f t="shared" si="14"/>
        <v>1723</v>
      </c>
      <c r="C126" s="117">
        <v>48</v>
      </c>
      <c r="D126" s="117">
        <v>72</v>
      </c>
      <c r="E126" s="117">
        <v>314</v>
      </c>
      <c r="F126" s="117">
        <v>23</v>
      </c>
      <c r="G126" s="117">
        <v>33</v>
      </c>
      <c r="H126" s="117">
        <v>238</v>
      </c>
      <c r="I126" s="117">
        <v>561</v>
      </c>
      <c r="J126" s="117">
        <v>350</v>
      </c>
      <c r="K126" s="118">
        <v>84</v>
      </c>
    </row>
    <row r="127" spans="1:11" x14ac:dyDescent="0.2">
      <c r="A127" s="101" t="s">
        <v>51</v>
      </c>
      <c r="B127" s="117">
        <f t="shared" si="14"/>
        <v>70</v>
      </c>
      <c r="C127" s="117">
        <v>3</v>
      </c>
      <c r="D127" s="117">
        <v>2</v>
      </c>
      <c r="E127" s="117">
        <v>3</v>
      </c>
      <c r="F127" s="117">
        <v>1</v>
      </c>
      <c r="G127" s="117">
        <v>0</v>
      </c>
      <c r="H127" s="117">
        <v>5</v>
      </c>
      <c r="I127" s="117">
        <v>35</v>
      </c>
      <c r="J127" s="117">
        <v>20</v>
      </c>
      <c r="K127" s="118">
        <v>1</v>
      </c>
    </row>
    <row r="128" spans="1:11" x14ac:dyDescent="0.2">
      <c r="A128" s="101" t="s">
        <v>52</v>
      </c>
      <c r="B128" s="117">
        <f t="shared" si="14"/>
        <v>173</v>
      </c>
      <c r="C128" s="117">
        <v>8</v>
      </c>
      <c r="D128" s="117">
        <v>24</v>
      </c>
      <c r="E128" s="117">
        <v>41</v>
      </c>
      <c r="F128" s="117">
        <v>1</v>
      </c>
      <c r="G128" s="117">
        <v>16</v>
      </c>
      <c r="H128" s="117">
        <v>27</v>
      </c>
      <c r="I128" s="117">
        <v>51</v>
      </c>
      <c r="J128" s="117">
        <v>5</v>
      </c>
      <c r="K128" s="118">
        <v>0</v>
      </c>
    </row>
    <row r="129" spans="1:11" x14ac:dyDescent="0.2">
      <c r="A129" s="101" t="s">
        <v>53</v>
      </c>
      <c r="B129" s="117">
        <f t="shared" si="14"/>
        <v>66</v>
      </c>
      <c r="C129" s="117">
        <v>36</v>
      </c>
      <c r="D129" s="117">
        <v>1</v>
      </c>
      <c r="E129" s="117">
        <v>2</v>
      </c>
      <c r="F129" s="117">
        <v>0</v>
      </c>
      <c r="G129" s="117">
        <v>4</v>
      </c>
      <c r="H129" s="117">
        <v>2</v>
      </c>
      <c r="I129" s="117">
        <v>6</v>
      </c>
      <c r="J129" s="117">
        <v>15</v>
      </c>
      <c r="K129" s="118">
        <v>0</v>
      </c>
    </row>
    <row r="130" spans="1:11" x14ac:dyDescent="0.2">
      <c r="A130" s="121" t="s">
        <v>54</v>
      </c>
      <c r="B130" s="122">
        <v>0</v>
      </c>
      <c r="C130" s="122">
        <v>0</v>
      </c>
      <c r="D130" s="122">
        <v>0</v>
      </c>
      <c r="E130" s="122">
        <v>0</v>
      </c>
      <c r="F130" s="122">
        <v>0</v>
      </c>
      <c r="G130" s="122">
        <v>0</v>
      </c>
      <c r="H130" s="122">
        <v>0</v>
      </c>
      <c r="I130" s="122">
        <v>0</v>
      </c>
      <c r="J130" s="122">
        <v>0</v>
      </c>
      <c r="K130" s="123">
        <v>0</v>
      </c>
    </row>
    <row r="131" spans="1:11" x14ac:dyDescent="0.2">
      <c r="A131" s="313" t="s">
        <v>22</v>
      </c>
      <c r="B131" s="313"/>
      <c r="C131" s="27"/>
      <c r="D131" s="27"/>
      <c r="E131" s="27"/>
      <c r="F131" s="27"/>
    </row>
    <row r="132" spans="1:11" x14ac:dyDescent="0.2">
      <c r="A132" s="313" t="s">
        <v>33</v>
      </c>
      <c r="B132" s="313"/>
      <c r="C132" s="313"/>
      <c r="D132" s="313"/>
      <c r="E132" s="313"/>
      <c r="F132" s="313"/>
    </row>
    <row r="133" spans="1:11" x14ac:dyDescent="0.2">
      <c r="A133" s="124" t="s">
        <v>24</v>
      </c>
      <c r="B133" s="124"/>
      <c r="C133" s="124"/>
      <c r="D133" s="124"/>
      <c r="E133" s="124"/>
      <c r="F133" s="124"/>
    </row>
  </sheetData>
  <mergeCells count="4">
    <mergeCell ref="A1:I1"/>
    <mergeCell ref="A2:K2"/>
    <mergeCell ref="A131:B131"/>
    <mergeCell ref="A132:F132"/>
  </mergeCells>
  <printOptions horizontalCentered="1"/>
  <pageMargins left="0.55118110236220474" right="0.55118110236220474" top="0.59055118110236227" bottom="0.39370078740157483" header="0" footer="0"/>
  <pageSetup scale="4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1"/>
  <sheetViews>
    <sheetView workbookViewId="0">
      <selection sqref="A1:E1"/>
    </sheetView>
  </sheetViews>
  <sheetFormatPr baseColWidth="10" defaultColWidth="36.5703125" defaultRowHeight="14.1" customHeight="1" x14ac:dyDescent="0.2"/>
  <cols>
    <col min="1" max="1" width="36.85546875" style="133" customWidth="1"/>
    <col min="2" max="2" width="7.85546875" style="133" hidden="1" customWidth="1"/>
    <col min="3" max="3" width="6.5703125" style="133" hidden="1" customWidth="1"/>
    <col min="4" max="4" width="8.7109375" style="133" hidden="1" customWidth="1"/>
    <col min="5" max="10" width="8.7109375" style="133" customWidth="1"/>
    <col min="11" max="11" width="8.7109375" style="159" customWidth="1"/>
    <col min="12" max="12" width="8.7109375" style="160" customWidth="1"/>
    <col min="13" max="13" width="8.7109375" style="133" customWidth="1"/>
    <col min="14" max="14" width="8.140625" style="133" customWidth="1"/>
    <col min="15" max="65" width="9.140625" style="133" customWidth="1"/>
    <col min="66" max="16384" width="36.5703125" style="133"/>
  </cols>
  <sheetData>
    <row r="1" spans="1:14" s="127" customFormat="1" ht="12" customHeight="1" x14ac:dyDescent="0.2">
      <c r="A1" s="314" t="s">
        <v>57</v>
      </c>
      <c r="B1" s="314"/>
      <c r="C1" s="314"/>
      <c r="D1" s="314"/>
      <c r="E1" s="314"/>
      <c r="F1" s="125"/>
      <c r="G1" s="125"/>
      <c r="H1" s="125"/>
      <c r="I1" s="125"/>
      <c r="J1" s="125"/>
      <c r="K1" s="126"/>
      <c r="L1" s="125"/>
      <c r="M1" s="125"/>
    </row>
    <row r="2" spans="1:14" s="127" customFormat="1" ht="12" customHeight="1" x14ac:dyDescent="0.2">
      <c r="A2" s="315" t="s">
        <v>58</v>
      </c>
      <c r="B2" s="316"/>
      <c r="C2" s="316"/>
      <c r="D2" s="316"/>
      <c r="E2" s="317"/>
      <c r="F2" s="317"/>
      <c r="G2" s="318"/>
      <c r="H2" s="318"/>
      <c r="I2" s="318"/>
      <c r="J2" s="125"/>
      <c r="K2" s="126"/>
      <c r="L2" s="125"/>
      <c r="M2" s="125"/>
    </row>
    <row r="3" spans="1:14" s="127" customFormat="1" ht="12" customHeight="1" x14ac:dyDescent="0.2">
      <c r="A3" s="128" t="s">
        <v>59</v>
      </c>
      <c r="B3" s="129"/>
      <c r="C3" s="129"/>
      <c r="D3" s="129"/>
      <c r="E3" s="125"/>
      <c r="F3" s="125"/>
      <c r="G3" s="130"/>
      <c r="H3" s="130"/>
      <c r="I3" s="130"/>
      <c r="J3" s="125"/>
      <c r="K3" s="126"/>
      <c r="L3" s="125"/>
      <c r="M3" s="125"/>
    </row>
    <row r="4" spans="1:14" ht="12" customHeight="1" x14ac:dyDescent="0.2">
      <c r="A4" s="131" t="s">
        <v>28</v>
      </c>
      <c r="B4" s="131">
        <v>2000</v>
      </c>
      <c r="C4" s="131">
        <v>2001</v>
      </c>
      <c r="D4" s="132">
        <v>2002</v>
      </c>
      <c r="E4" s="132">
        <v>2003</v>
      </c>
      <c r="F4" s="132">
        <v>2004</v>
      </c>
      <c r="G4" s="132">
        <v>2005</v>
      </c>
      <c r="H4" s="132">
        <v>2006</v>
      </c>
      <c r="I4" s="132">
        <v>2007</v>
      </c>
      <c r="J4" s="132">
        <v>2008</v>
      </c>
      <c r="K4" s="132">
        <v>2009</v>
      </c>
      <c r="L4" s="132">
        <v>2010</v>
      </c>
      <c r="M4" s="132" t="s">
        <v>60</v>
      </c>
      <c r="N4" s="132" t="s">
        <v>61</v>
      </c>
    </row>
    <row r="5" spans="1:14" ht="12" customHeight="1" x14ac:dyDescent="0.2">
      <c r="A5" s="134" t="s">
        <v>5</v>
      </c>
      <c r="B5" s="135">
        <f t="shared" ref="B5:N10" si="0">+B11+B17+B23+B29+B35+B41+B47+B53+B59</f>
        <v>28399</v>
      </c>
      <c r="C5" s="135">
        <f t="shared" si="0"/>
        <v>30356</v>
      </c>
      <c r="D5" s="135">
        <f t="shared" si="0"/>
        <v>23379</v>
      </c>
      <c r="E5" s="135">
        <f t="shared" si="0"/>
        <v>22613</v>
      </c>
      <c r="F5" s="135">
        <f t="shared" si="0"/>
        <v>22171</v>
      </c>
      <c r="G5" s="135">
        <f t="shared" si="0"/>
        <v>31143</v>
      </c>
      <c r="H5" s="135">
        <f t="shared" si="0"/>
        <v>35213</v>
      </c>
      <c r="I5" s="135">
        <f t="shared" si="0"/>
        <v>38189</v>
      </c>
      <c r="J5" s="135">
        <f t="shared" si="0"/>
        <v>40125</v>
      </c>
      <c r="K5" s="135">
        <f t="shared" si="0"/>
        <v>36081</v>
      </c>
      <c r="L5" s="135">
        <f t="shared" si="0"/>
        <v>50124</v>
      </c>
      <c r="M5" s="135">
        <f t="shared" si="0"/>
        <v>49612</v>
      </c>
      <c r="N5" s="136">
        <f t="shared" si="0"/>
        <v>72546</v>
      </c>
    </row>
    <row r="6" spans="1:14" ht="12" customHeight="1" x14ac:dyDescent="0.2">
      <c r="A6" s="137" t="s">
        <v>62</v>
      </c>
      <c r="B6" s="138">
        <f t="shared" si="0"/>
        <v>11090</v>
      </c>
      <c r="C6" s="138">
        <f t="shared" si="0"/>
        <v>14048</v>
      </c>
      <c r="D6" s="138">
        <f t="shared" si="0"/>
        <v>8181</v>
      </c>
      <c r="E6" s="138">
        <f t="shared" si="0"/>
        <v>9410</v>
      </c>
      <c r="F6" s="138">
        <f t="shared" si="0"/>
        <v>7063</v>
      </c>
      <c r="G6" s="138">
        <f t="shared" si="0"/>
        <v>9486</v>
      </c>
      <c r="H6" s="138">
        <f t="shared" si="0"/>
        <v>9934</v>
      </c>
      <c r="I6" s="138">
        <f t="shared" si="0"/>
        <v>10271</v>
      </c>
      <c r="J6" s="138">
        <f t="shared" si="0"/>
        <v>8991</v>
      </c>
      <c r="K6" s="138">
        <f t="shared" si="0"/>
        <v>12181</v>
      </c>
      <c r="L6" s="138">
        <f t="shared" si="0"/>
        <v>12064</v>
      </c>
      <c r="M6" s="138">
        <v>11328</v>
      </c>
      <c r="N6" s="139">
        <f>+N12+N18+N24+N30+N36+N42+N48+N54+N60</f>
        <v>12492</v>
      </c>
    </row>
    <row r="7" spans="1:14" ht="12" customHeight="1" x14ac:dyDescent="0.2">
      <c r="A7" s="137" t="s">
        <v>63</v>
      </c>
      <c r="B7" s="138">
        <f t="shared" si="0"/>
        <v>5981</v>
      </c>
      <c r="C7" s="138">
        <f t="shared" si="0"/>
        <v>4858</v>
      </c>
      <c r="D7" s="138">
        <f t="shared" si="0"/>
        <v>4176</v>
      </c>
      <c r="E7" s="138">
        <f t="shared" si="0"/>
        <v>5881</v>
      </c>
      <c r="F7" s="138">
        <f t="shared" si="0"/>
        <v>8759</v>
      </c>
      <c r="G7" s="138">
        <f t="shared" si="0"/>
        <v>11349</v>
      </c>
      <c r="H7" s="138">
        <f t="shared" si="0"/>
        <v>13492</v>
      </c>
      <c r="I7" s="138">
        <f t="shared" si="0"/>
        <v>13690</v>
      </c>
      <c r="J7" s="138">
        <f t="shared" si="0"/>
        <v>14441</v>
      </c>
      <c r="K7" s="138">
        <f t="shared" si="0"/>
        <v>14311</v>
      </c>
      <c r="L7" s="138">
        <f t="shared" si="0"/>
        <v>19322</v>
      </c>
      <c r="M7" s="138">
        <v>18067</v>
      </c>
      <c r="N7" s="139">
        <f>+N13+N19+N25+N31+N37+N43+N49+N55+N61</f>
        <v>23985</v>
      </c>
    </row>
    <row r="8" spans="1:14" ht="12" customHeight="1" x14ac:dyDescent="0.2">
      <c r="A8" s="137" t="s">
        <v>64</v>
      </c>
      <c r="B8" s="138">
        <f t="shared" si="0"/>
        <v>5623</v>
      </c>
      <c r="C8" s="138">
        <f t="shared" si="0"/>
        <v>3908</v>
      </c>
      <c r="D8" s="138">
        <f t="shared" si="0"/>
        <v>7364</v>
      </c>
      <c r="E8" s="138">
        <f t="shared" si="0"/>
        <v>4048</v>
      </c>
      <c r="F8" s="138">
        <f t="shared" si="0"/>
        <v>2426</v>
      </c>
      <c r="G8" s="138">
        <f t="shared" si="0"/>
        <v>3670</v>
      </c>
      <c r="H8" s="138">
        <f t="shared" si="0"/>
        <v>4218</v>
      </c>
      <c r="I8" s="138">
        <f t="shared" si="0"/>
        <v>3819</v>
      </c>
      <c r="J8" s="138">
        <f t="shared" si="0"/>
        <v>3264</v>
      </c>
      <c r="K8" s="138">
        <f t="shared" si="0"/>
        <v>2746</v>
      </c>
      <c r="L8" s="138">
        <f t="shared" si="0"/>
        <v>4497</v>
      </c>
      <c r="M8" s="138">
        <v>6450</v>
      </c>
      <c r="N8" s="139">
        <f>+N14+N20+N26+N32+N38+N44+N50+N56+N62</f>
        <v>17416</v>
      </c>
    </row>
    <row r="9" spans="1:14" ht="12" customHeight="1" x14ac:dyDescent="0.2">
      <c r="A9" s="137" t="s">
        <v>65</v>
      </c>
      <c r="B9" s="138">
        <f t="shared" si="0"/>
        <v>2619</v>
      </c>
      <c r="C9" s="138">
        <f t="shared" si="0"/>
        <v>3241</v>
      </c>
      <c r="D9" s="138">
        <f t="shared" si="0"/>
        <v>1971</v>
      </c>
      <c r="E9" s="138">
        <f t="shared" si="0"/>
        <v>2151</v>
      </c>
      <c r="F9" s="138">
        <f t="shared" si="0"/>
        <v>1895</v>
      </c>
      <c r="G9" s="138">
        <f t="shared" si="0"/>
        <v>4063</v>
      </c>
      <c r="H9" s="138">
        <f t="shared" si="0"/>
        <v>4447</v>
      </c>
      <c r="I9" s="138">
        <f t="shared" si="0"/>
        <v>4282</v>
      </c>
      <c r="J9" s="138">
        <f t="shared" si="0"/>
        <v>6826</v>
      </c>
      <c r="K9" s="138">
        <f t="shared" si="0"/>
        <v>3672</v>
      </c>
      <c r="L9" s="138">
        <f t="shared" si="0"/>
        <v>6318</v>
      </c>
      <c r="M9" s="138">
        <v>8508</v>
      </c>
      <c r="N9" s="139">
        <f>+N15+N21+N27+N33+N39+N45+N51+N57+N63</f>
        <v>10283</v>
      </c>
    </row>
    <row r="10" spans="1:14" ht="12" customHeight="1" x14ac:dyDescent="0.2">
      <c r="A10" s="137" t="s">
        <v>66</v>
      </c>
      <c r="B10" s="138">
        <f t="shared" si="0"/>
        <v>3086</v>
      </c>
      <c r="C10" s="138">
        <f t="shared" si="0"/>
        <v>4301</v>
      </c>
      <c r="D10" s="138">
        <f t="shared" si="0"/>
        <v>1687</v>
      </c>
      <c r="E10" s="138">
        <f t="shared" si="0"/>
        <v>1123</v>
      </c>
      <c r="F10" s="138">
        <f t="shared" si="0"/>
        <v>2028</v>
      </c>
      <c r="G10" s="138">
        <f t="shared" si="0"/>
        <v>2575</v>
      </c>
      <c r="H10" s="138">
        <f t="shared" si="0"/>
        <v>3122</v>
      </c>
      <c r="I10" s="138">
        <f t="shared" si="0"/>
        <v>6127</v>
      </c>
      <c r="J10" s="138">
        <f t="shared" si="0"/>
        <v>6603</v>
      </c>
      <c r="K10" s="138">
        <f t="shared" si="0"/>
        <v>3171</v>
      </c>
      <c r="L10" s="138">
        <f t="shared" si="0"/>
        <v>7923</v>
      </c>
      <c r="M10" s="138">
        <v>5259</v>
      </c>
      <c r="N10" s="139">
        <f>+N16+N22+N28+N34+N40+N46+N52+N58+N64</f>
        <v>8370</v>
      </c>
    </row>
    <row r="11" spans="1:14" ht="12" customHeight="1" x14ac:dyDescent="0.2">
      <c r="A11" s="140" t="s">
        <v>13</v>
      </c>
      <c r="B11" s="141">
        <f t="shared" ref="B11:L11" si="1">+B12+B13+B14+B15+B16</f>
        <v>2303</v>
      </c>
      <c r="C11" s="141">
        <f t="shared" si="1"/>
        <v>2167</v>
      </c>
      <c r="D11" s="141">
        <f t="shared" si="1"/>
        <v>1476</v>
      </c>
      <c r="E11" s="141">
        <f t="shared" si="1"/>
        <v>1419</v>
      </c>
      <c r="F11" s="141">
        <f t="shared" si="1"/>
        <v>1991</v>
      </c>
      <c r="G11" s="141">
        <f t="shared" si="1"/>
        <v>2046</v>
      </c>
      <c r="H11" s="141">
        <f t="shared" si="1"/>
        <v>3400</v>
      </c>
      <c r="I11" s="141">
        <f t="shared" si="1"/>
        <v>3302</v>
      </c>
      <c r="J11" s="141">
        <f t="shared" si="1"/>
        <v>3640</v>
      </c>
      <c r="K11" s="141">
        <f t="shared" si="1"/>
        <v>3221</v>
      </c>
      <c r="L11" s="141">
        <f t="shared" si="1"/>
        <v>5534</v>
      </c>
      <c r="M11" s="141">
        <v>4212</v>
      </c>
      <c r="N11" s="142">
        <f>+N12+N13+N14+N15+N16</f>
        <v>3692</v>
      </c>
    </row>
    <row r="12" spans="1:14" ht="12" customHeight="1" x14ac:dyDescent="0.2">
      <c r="A12" s="137" t="s">
        <v>62</v>
      </c>
      <c r="B12" s="138">
        <v>1222</v>
      </c>
      <c r="C12" s="138">
        <v>1268</v>
      </c>
      <c r="D12" s="138">
        <v>523</v>
      </c>
      <c r="E12" s="143">
        <v>276</v>
      </c>
      <c r="F12" s="143">
        <v>539</v>
      </c>
      <c r="G12" s="143">
        <v>672</v>
      </c>
      <c r="H12" s="143">
        <v>798</v>
      </c>
      <c r="I12" s="143">
        <v>701</v>
      </c>
      <c r="J12" s="143">
        <v>963</v>
      </c>
      <c r="K12" s="143">
        <v>840</v>
      </c>
      <c r="L12" s="143">
        <v>782</v>
      </c>
      <c r="M12" s="143">
        <v>1328</v>
      </c>
      <c r="N12" s="144">
        <v>881</v>
      </c>
    </row>
    <row r="13" spans="1:14" ht="12" customHeight="1" x14ac:dyDescent="0.2">
      <c r="A13" s="137" t="s">
        <v>63</v>
      </c>
      <c r="B13" s="138">
        <v>789</v>
      </c>
      <c r="C13" s="138">
        <v>805</v>
      </c>
      <c r="D13" s="138">
        <v>722</v>
      </c>
      <c r="E13" s="143">
        <v>776</v>
      </c>
      <c r="F13" s="143">
        <v>1002</v>
      </c>
      <c r="G13" s="143">
        <v>837</v>
      </c>
      <c r="H13" s="143">
        <v>1451</v>
      </c>
      <c r="I13" s="143">
        <v>1496</v>
      </c>
      <c r="J13" s="143">
        <v>1240</v>
      </c>
      <c r="K13" s="143">
        <v>1285</v>
      </c>
      <c r="L13" s="143">
        <v>1459</v>
      </c>
      <c r="M13" s="143">
        <v>1578</v>
      </c>
      <c r="N13" s="144">
        <v>1356</v>
      </c>
    </row>
    <row r="14" spans="1:14" ht="12" customHeight="1" x14ac:dyDescent="0.2">
      <c r="A14" s="137" t="s">
        <v>64</v>
      </c>
      <c r="B14" s="138">
        <v>198</v>
      </c>
      <c r="C14" s="138">
        <v>3</v>
      </c>
      <c r="D14" s="138">
        <v>159</v>
      </c>
      <c r="E14" s="143">
        <v>200</v>
      </c>
      <c r="F14" s="143">
        <v>196</v>
      </c>
      <c r="G14" s="143">
        <v>233</v>
      </c>
      <c r="H14" s="143">
        <v>345</v>
      </c>
      <c r="I14" s="143">
        <v>511</v>
      </c>
      <c r="J14" s="143">
        <v>348</v>
      </c>
      <c r="K14" s="143">
        <v>448</v>
      </c>
      <c r="L14" s="143">
        <v>373</v>
      </c>
      <c r="M14" s="143">
        <v>432</v>
      </c>
      <c r="N14" s="144">
        <v>583</v>
      </c>
    </row>
    <row r="15" spans="1:14" ht="12" customHeight="1" x14ac:dyDescent="0.2">
      <c r="A15" s="137" t="s">
        <v>65</v>
      </c>
      <c r="B15" s="138">
        <v>67</v>
      </c>
      <c r="C15" s="138">
        <v>53</v>
      </c>
      <c r="D15" s="138">
        <v>42</v>
      </c>
      <c r="E15" s="143">
        <v>164</v>
      </c>
      <c r="F15" s="143">
        <v>129</v>
      </c>
      <c r="G15" s="143">
        <v>246</v>
      </c>
      <c r="H15" s="143">
        <v>341</v>
      </c>
      <c r="I15" s="143">
        <v>355</v>
      </c>
      <c r="J15" s="143">
        <v>741</v>
      </c>
      <c r="K15" s="143">
        <v>304</v>
      </c>
      <c r="L15" s="143">
        <v>281</v>
      </c>
      <c r="M15" s="143">
        <v>366</v>
      </c>
      <c r="N15" s="144">
        <v>706</v>
      </c>
    </row>
    <row r="16" spans="1:14" ht="12" customHeight="1" x14ac:dyDescent="0.2">
      <c r="A16" s="137" t="s">
        <v>66</v>
      </c>
      <c r="B16" s="138">
        <v>27</v>
      </c>
      <c r="C16" s="138">
        <v>38</v>
      </c>
      <c r="D16" s="138">
        <v>30</v>
      </c>
      <c r="E16" s="143">
        <v>3</v>
      </c>
      <c r="F16" s="143">
        <v>125</v>
      </c>
      <c r="G16" s="143">
        <v>58</v>
      </c>
      <c r="H16" s="143">
        <v>465</v>
      </c>
      <c r="I16" s="143">
        <v>239</v>
      </c>
      <c r="J16" s="143">
        <v>348</v>
      </c>
      <c r="K16" s="143">
        <v>344</v>
      </c>
      <c r="L16" s="143">
        <v>2639</v>
      </c>
      <c r="M16" s="143">
        <v>508</v>
      </c>
      <c r="N16" s="144">
        <v>166</v>
      </c>
    </row>
    <row r="17" spans="1:14" s="145" customFormat="1" ht="12" customHeight="1" x14ac:dyDescent="0.2">
      <c r="A17" s="140" t="s">
        <v>14</v>
      </c>
      <c r="B17" s="141">
        <f t="shared" ref="B17:L17" si="2">+B18+B19+B20+B21+B22</f>
        <v>7813</v>
      </c>
      <c r="C17" s="141">
        <f t="shared" si="2"/>
        <v>9887</v>
      </c>
      <c r="D17" s="141">
        <f t="shared" si="2"/>
        <v>6971</v>
      </c>
      <c r="E17" s="141">
        <f t="shared" si="2"/>
        <v>9329</v>
      </c>
      <c r="F17" s="141">
        <f t="shared" si="2"/>
        <v>5531</v>
      </c>
      <c r="G17" s="141">
        <f t="shared" si="2"/>
        <v>6178</v>
      </c>
      <c r="H17" s="141">
        <f t="shared" si="2"/>
        <v>9233</v>
      </c>
      <c r="I17" s="141">
        <f t="shared" si="2"/>
        <v>5897</v>
      </c>
      <c r="J17" s="141">
        <f t="shared" si="2"/>
        <v>4835</v>
      </c>
      <c r="K17" s="141">
        <f t="shared" si="2"/>
        <v>5834</v>
      </c>
      <c r="L17" s="141">
        <f t="shared" si="2"/>
        <v>9922</v>
      </c>
      <c r="M17" s="141">
        <v>20823</v>
      </c>
      <c r="N17" s="142">
        <f>+N18+N19+N20+N21+N22</f>
        <v>37481</v>
      </c>
    </row>
    <row r="18" spans="1:14" ht="12" customHeight="1" x14ac:dyDescent="0.2">
      <c r="A18" s="137" t="s">
        <v>62</v>
      </c>
      <c r="B18" s="138">
        <v>2850</v>
      </c>
      <c r="C18" s="138">
        <v>4355</v>
      </c>
      <c r="D18" s="138">
        <v>3736</v>
      </c>
      <c r="E18" s="143">
        <v>5681</v>
      </c>
      <c r="F18" s="143">
        <v>2383</v>
      </c>
      <c r="G18" s="143">
        <v>2085</v>
      </c>
      <c r="H18" s="143">
        <v>3113</v>
      </c>
      <c r="I18" s="143">
        <v>2733</v>
      </c>
      <c r="J18" s="143">
        <v>2163</v>
      </c>
      <c r="K18" s="143">
        <v>3026</v>
      </c>
      <c r="L18" s="143">
        <v>3489</v>
      </c>
      <c r="M18" s="143">
        <v>4824</v>
      </c>
      <c r="N18" s="144">
        <v>5995</v>
      </c>
    </row>
    <row r="19" spans="1:14" ht="12" customHeight="1" x14ac:dyDescent="0.2">
      <c r="A19" s="137" t="s">
        <v>63</v>
      </c>
      <c r="B19" s="138">
        <v>2071</v>
      </c>
      <c r="C19" s="138">
        <v>746</v>
      </c>
      <c r="D19" s="138">
        <v>1147</v>
      </c>
      <c r="E19" s="143">
        <v>1201</v>
      </c>
      <c r="F19" s="143">
        <v>1201</v>
      </c>
      <c r="G19" s="143">
        <v>2061</v>
      </c>
      <c r="H19" s="143">
        <v>3037</v>
      </c>
      <c r="I19" s="143">
        <v>1537</v>
      </c>
      <c r="J19" s="143">
        <v>1116</v>
      </c>
      <c r="K19" s="143">
        <v>1259</v>
      </c>
      <c r="L19" s="143">
        <v>2673</v>
      </c>
      <c r="M19" s="143">
        <v>3818</v>
      </c>
      <c r="N19" s="144">
        <v>7570</v>
      </c>
    </row>
    <row r="20" spans="1:14" ht="12" customHeight="1" x14ac:dyDescent="0.2">
      <c r="A20" s="137" t="s">
        <v>64</v>
      </c>
      <c r="B20" s="138">
        <v>492</v>
      </c>
      <c r="C20" s="138">
        <v>746</v>
      </c>
      <c r="D20" s="138">
        <v>691</v>
      </c>
      <c r="E20" s="143">
        <v>959</v>
      </c>
      <c r="F20" s="143">
        <v>398</v>
      </c>
      <c r="G20" s="143">
        <v>383</v>
      </c>
      <c r="H20" s="143">
        <v>945</v>
      </c>
      <c r="I20" s="143">
        <v>394</v>
      </c>
      <c r="J20" s="143">
        <v>151</v>
      </c>
      <c r="K20" s="143">
        <v>151</v>
      </c>
      <c r="L20" s="143">
        <v>685</v>
      </c>
      <c r="M20" s="143">
        <v>3628</v>
      </c>
      <c r="N20" s="144">
        <v>13274</v>
      </c>
    </row>
    <row r="21" spans="1:14" ht="12" customHeight="1" x14ac:dyDescent="0.2">
      <c r="A21" s="137" t="s">
        <v>65</v>
      </c>
      <c r="B21" s="138">
        <v>493</v>
      </c>
      <c r="C21" s="138">
        <v>972</v>
      </c>
      <c r="D21" s="138">
        <v>521</v>
      </c>
      <c r="E21" s="143">
        <v>494</v>
      </c>
      <c r="F21" s="143">
        <v>182</v>
      </c>
      <c r="G21" s="143">
        <v>532</v>
      </c>
      <c r="H21" s="143">
        <v>802</v>
      </c>
      <c r="I21" s="143">
        <v>375</v>
      </c>
      <c r="J21" s="143">
        <v>439</v>
      </c>
      <c r="K21" s="143">
        <v>654</v>
      </c>
      <c r="L21" s="143">
        <v>1420</v>
      </c>
      <c r="M21" s="143">
        <v>5403</v>
      </c>
      <c r="N21" s="144">
        <v>5792</v>
      </c>
    </row>
    <row r="22" spans="1:14" ht="12" customHeight="1" x14ac:dyDescent="0.2">
      <c r="A22" s="137" t="s">
        <v>66</v>
      </c>
      <c r="B22" s="138">
        <v>1907</v>
      </c>
      <c r="C22" s="138">
        <v>3068</v>
      </c>
      <c r="D22" s="138">
        <v>876</v>
      </c>
      <c r="E22" s="143">
        <v>994</v>
      </c>
      <c r="F22" s="143">
        <v>1367</v>
      </c>
      <c r="G22" s="143">
        <v>1117</v>
      </c>
      <c r="H22" s="143">
        <v>1336</v>
      </c>
      <c r="I22" s="143">
        <v>858</v>
      </c>
      <c r="J22" s="143">
        <v>966</v>
      </c>
      <c r="K22" s="143">
        <v>744</v>
      </c>
      <c r="L22" s="143">
        <v>1655</v>
      </c>
      <c r="M22" s="143">
        <v>3150</v>
      </c>
      <c r="N22" s="144">
        <v>4850</v>
      </c>
    </row>
    <row r="23" spans="1:14" s="145" customFormat="1" ht="12" customHeight="1" x14ac:dyDescent="0.2">
      <c r="A23" s="140" t="s">
        <v>15</v>
      </c>
      <c r="B23" s="141">
        <f t="shared" ref="B23:L23" si="3">+B24+B25+B26+B27+B28</f>
        <v>1693</v>
      </c>
      <c r="C23" s="141">
        <f t="shared" si="3"/>
        <v>2290</v>
      </c>
      <c r="D23" s="141">
        <f t="shared" si="3"/>
        <v>2380</v>
      </c>
      <c r="E23" s="141">
        <f t="shared" si="3"/>
        <v>2631</v>
      </c>
      <c r="F23" s="141">
        <f t="shared" si="3"/>
        <v>2813</v>
      </c>
      <c r="G23" s="141">
        <f t="shared" si="3"/>
        <v>3899</v>
      </c>
      <c r="H23" s="141">
        <f t="shared" si="3"/>
        <v>4818</v>
      </c>
      <c r="I23" s="141">
        <f t="shared" si="3"/>
        <v>5034</v>
      </c>
      <c r="J23" s="141">
        <f t="shared" si="3"/>
        <v>6194</v>
      </c>
      <c r="K23" s="141">
        <f t="shared" si="3"/>
        <v>1958</v>
      </c>
      <c r="L23" s="141">
        <f t="shared" si="3"/>
        <v>5441</v>
      </c>
      <c r="M23" s="141">
        <v>3215</v>
      </c>
      <c r="N23" s="142">
        <f>+N24+N25+N26+N27+N28</f>
        <v>6875</v>
      </c>
    </row>
    <row r="24" spans="1:14" ht="12" customHeight="1" x14ac:dyDescent="0.2">
      <c r="A24" s="137" t="s">
        <v>62</v>
      </c>
      <c r="B24" s="138">
        <v>779</v>
      </c>
      <c r="C24" s="138">
        <v>1141</v>
      </c>
      <c r="D24" s="138">
        <v>899</v>
      </c>
      <c r="E24" s="143">
        <v>911</v>
      </c>
      <c r="F24" s="143">
        <v>975</v>
      </c>
      <c r="G24" s="143">
        <v>1123</v>
      </c>
      <c r="H24" s="143">
        <v>1099</v>
      </c>
      <c r="I24" s="143">
        <v>1058</v>
      </c>
      <c r="J24" s="143">
        <v>576</v>
      </c>
      <c r="K24" s="143">
        <v>478</v>
      </c>
      <c r="L24" s="143">
        <v>1252</v>
      </c>
      <c r="M24" s="143">
        <v>491</v>
      </c>
      <c r="N24" s="144">
        <v>845</v>
      </c>
    </row>
    <row r="25" spans="1:14" ht="12" customHeight="1" x14ac:dyDescent="0.2">
      <c r="A25" s="137" t="s">
        <v>63</v>
      </c>
      <c r="B25" s="138">
        <v>471</v>
      </c>
      <c r="C25" s="138">
        <v>430</v>
      </c>
      <c r="D25" s="138">
        <v>599</v>
      </c>
      <c r="E25" s="143">
        <v>739</v>
      </c>
      <c r="F25" s="143">
        <v>1047</v>
      </c>
      <c r="G25" s="143">
        <v>1383</v>
      </c>
      <c r="H25" s="143">
        <v>1762</v>
      </c>
      <c r="I25" s="143">
        <v>1659</v>
      </c>
      <c r="J25" s="143">
        <v>2318</v>
      </c>
      <c r="K25" s="143">
        <v>815</v>
      </c>
      <c r="L25" s="143">
        <v>1762</v>
      </c>
      <c r="M25" s="143">
        <v>1409</v>
      </c>
      <c r="N25" s="144">
        <v>3653</v>
      </c>
    </row>
    <row r="26" spans="1:14" ht="12" customHeight="1" x14ac:dyDescent="0.2">
      <c r="A26" s="137" t="s">
        <v>64</v>
      </c>
      <c r="B26" s="138">
        <v>147</v>
      </c>
      <c r="C26" s="138">
        <v>406</v>
      </c>
      <c r="D26" s="138">
        <v>633</v>
      </c>
      <c r="E26" s="143">
        <v>525</v>
      </c>
      <c r="F26" s="143">
        <v>371</v>
      </c>
      <c r="G26" s="143">
        <v>633</v>
      </c>
      <c r="H26" s="143">
        <v>576</v>
      </c>
      <c r="I26" s="143">
        <v>662</v>
      </c>
      <c r="J26" s="143">
        <v>207</v>
      </c>
      <c r="K26" s="143">
        <v>409</v>
      </c>
      <c r="L26" s="143">
        <v>800</v>
      </c>
      <c r="M26" s="143">
        <v>445</v>
      </c>
      <c r="N26" s="144">
        <v>639</v>
      </c>
    </row>
    <row r="27" spans="1:14" ht="12" customHeight="1" x14ac:dyDescent="0.2">
      <c r="A27" s="137" t="s">
        <v>65</v>
      </c>
      <c r="B27" s="138">
        <v>182</v>
      </c>
      <c r="C27" s="138">
        <v>169</v>
      </c>
      <c r="D27" s="138">
        <v>161</v>
      </c>
      <c r="E27" s="143">
        <v>418</v>
      </c>
      <c r="F27" s="143">
        <v>366</v>
      </c>
      <c r="G27" s="143">
        <v>551</v>
      </c>
      <c r="H27" s="143">
        <v>863</v>
      </c>
      <c r="I27" s="143">
        <v>778</v>
      </c>
      <c r="J27" s="143">
        <v>2011</v>
      </c>
      <c r="K27" s="143">
        <v>215</v>
      </c>
      <c r="L27" s="143">
        <v>1283</v>
      </c>
      <c r="M27" s="143">
        <v>651</v>
      </c>
      <c r="N27" s="144">
        <v>1025</v>
      </c>
    </row>
    <row r="28" spans="1:14" ht="12" customHeight="1" x14ac:dyDescent="0.2">
      <c r="A28" s="137" t="s">
        <v>66</v>
      </c>
      <c r="B28" s="138">
        <v>114</v>
      </c>
      <c r="C28" s="138">
        <v>144</v>
      </c>
      <c r="D28" s="138">
        <v>88</v>
      </c>
      <c r="E28" s="143">
        <v>38</v>
      </c>
      <c r="F28" s="143">
        <v>54</v>
      </c>
      <c r="G28" s="143">
        <v>209</v>
      </c>
      <c r="H28" s="143">
        <v>518</v>
      </c>
      <c r="I28" s="143">
        <v>877</v>
      </c>
      <c r="J28" s="143">
        <v>1082</v>
      </c>
      <c r="K28" s="143">
        <v>41</v>
      </c>
      <c r="L28" s="143">
        <v>344</v>
      </c>
      <c r="M28" s="143">
        <v>219</v>
      </c>
      <c r="N28" s="144">
        <v>713</v>
      </c>
    </row>
    <row r="29" spans="1:14" ht="12" customHeight="1" x14ac:dyDescent="0.2">
      <c r="A29" s="140" t="s">
        <v>16</v>
      </c>
      <c r="B29" s="141">
        <f t="shared" ref="B29:L29" si="4">+B30+B31+B32+B33+B34</f>
        <v>3074</v>
      </c>
      <c r="C29" s="141">
        <f t="shared" si="4"/>
        <v>4081</v>
      </c>
      <c r="D29" s="141">
        <f t="shared" si="4"/>
        <v>2259</v>
      </c>
      <c r="E29" s="141">
        <f t="shared" si="4"/>
        <v>2734</v>
      </c>
      <c r="F29" s="141">
        <f t="shared" si="4"/>
        <v>3116</v>
      </c>
      <c r="G29" s="141">
        <f t="shared" si="4"/>
        <v>4106</v>
      </c>
      <c r="H29" s="141">
        <f t="shared" si="4"/>
        <v>3136</v>
      </c>
      <c r="I29" s="141">
        <f t="shared" si="4"/>
        <v>3440</v>
      </c>
      <c r="J29" s="141">
        <f t="shared" si="4"/>
        <v>3843</v>
      </c>
      <c r="K29" s="141">
        <f t="shared" si="4"/>
        <v>3414</v>
      </c>
      <c r="L29" s="141">
        <f t="shared" si="4"/>
        <v>4048</v>
      </c>
      <c r="M29" s="141">
        <v>1545</v>
      </c>
      <c r="N29" s="142">
        <f>+N30+N31+N32+N33+N34</f>
        <v>2962</v>
      </c>
    </row>
    <row r="30" spans="1:14" ht="12" customHeight="1" x14ac:dyDescent="0.2">
      <c r="A30" s="137" t="s">
        <v>62</v>
      </c>
      <c r="B30" s="138">
        <v>1647</v>
      </c>
      <c r="C30" s="138">
        <v>1697</v>
      </c>
      <c r="D30" s="138">
        <v>514</v>
      </c>
      <c r="E30" s="143">
        <v>490</v>
      </c>
      <c r="F30" s="143">
        <v>553</v>
      </c>
      <c r="G30" s="143">
        <v>834</v>
      </c>
      <c r="H30" s="143">
        <v>437</v>
      </c>
      <c r="I30" s="143">
        <v>977</v>
      </c>
      <c r="J30" s="143">
        <v>847</v>
      </c>
      <c r="K30" s="143">
        <v>1237</v>
      </c>
      <c r="L30" s="143">
        <v>963</v>
      </c>
      <c r="M30" s="143">
        <v>84</v>
      </c>
      <c r="N30" s="144">
        <v>298</v>
      </c>
    </row>
    <row r="31" spans="1:14" ht="12" customHeight="1" x14ac:dyDescent="0.2">
      <c r="A31" s="137" t="s">
        <v>63</v>
      </c>
      <c r="B31" s="138">
        <v>888</v>
      </c>
      <c r="C31" s="138">
        <v>1050</v>
      </c>
      <c r="D31" s="138">
        <v>654</v>
      </c>
      <c r="E31" s="143">
        <v>948</v>
      </c>
      <c r="F31" s="143">
        <v>1639</v>
      </c>
      <c r="G31" s="143">
        <v>1493</v>
      </c>
      <c r="H31" s="143">
        <v>1455</v>
      </c>
      <c r="I31" s="143">
        <v>1296</v>
      </c>
      <c r="J31" s="143">
        <v>1196</v>
      </c>
      <c r="K31" s="143">
        <v>1254</v>
      </c>
      <c r="L31" s="143">
        <v>927</v>
      </c>
      <c r="M31" s="143">
        <v>322</v>
      </c>
      <c r="N31" s="144">
        <v>839</v>
      </c>
    </row>
    <row r="32" spans="1:14" ht="12" customHeight="1" x14ac:dyDescent="0.2">
      <c r="A32" s="137" t="s">
        <v>64</v>
      </c>
      <c r="B32" s="138">
        <v>376</v>
      </c>
      <c r="C32" s="138">
        <v>1050</v>
      </c>
      <c r="D32" s="138">
        <v>598</v>
      </c>
      <c r="E32" s="143">
        <v>729</v>
      </c>
      <c r="F32" s="143">
        <v>475</v>
      </c>
      <c r="G32" s="143">
        <v>749</v>
      </c>
      <c r="H32" s="143">
        <v>511</v>
      </c>
      <c r="I32" s="143">
        <v>602</v>
      </c>
      <c r="J32" s="143">
        <v>311</v>
      </c>
      <c r="K32" s="143">
        <v>312</v>
      </c>
      <c r="L32" s="143">
        <v>284</v>
      </c>
      <c r="M32" s="143">
        <v>202</v>
      </c>
      <c r="N32" s="144">
        <v>900</v>
      </c>
    </row>
    <row r="33" spans="1:14" ht="12" customHeight="1" x14ac:dyDescent="0.2">
      <c r="A33" s="137" t="s">
        <v>65</v>
      </c>
      <c r="B33" s="138">
        <v>101</v>
      </c>
      <c r="C33" s="138">
        <v>197</v>
      </c>
      <c r="D33" s="138">
        <v>474</v>
      </c>
      <c r="E33" s="143">
        <v>551</v>
      </c>
      <c r="F33" s="143">
        <v>407</v>
      </c>
      <c r="G33" s="143">
        <v>703</v>
      </c>
      <c r="H33" s="143">
        <v>553</v>
      </c>
      <c r="I33" s="143">
        <v>433</v>
      </c>
      <c r="J33" s="143">
        <v>1200</v>
      </c>
      <c r="K33" s="143">
        <v>354</v>
      </c>
      <c r="L33" s="143">
        <v>608</v>
      </c>
      <c r="M33" s="143">
        <v>297</v>
      </c>
      <c r="N33" s="144">
        <v>437</v>
      </c>
    </row>
    <row r="34" spans="1:14" ht="12" customHeight="1" x14ac:dyDescent="0.2">
      <c r="A34" s="137" t="s">
        <v>66</v>
      </c>
      <c r="B34" s="138">
        <v>62</v>
      </c>
      <c r="C34" s="138">
        <v>87</v>
      </c>
      <c r="D34" s="138">
        <v>19</v>
      </c>
      <c r="E34" s="143">
        <v>16</v>
      </c>
      <c r="F34" s="143">
        <v>42</v>
      </c>
      <c r="G34" s="143">
        <v>327</v>
      </c>
      <c r="H34" s="143">
        <v>180</v>
      </c>
      <c r="I34" s="143">
        <v>132</v>
      </c>
      <c r="J34" s="143">
        <v>289</v>
      </c>
      <c r="K34" s="143">
        <v>257</v>
      </c>
      <c r="L34" s="143">
        <v>1266</v>
      </c>
      <c r="M34" s="143">
        <v>640</v>
      </c>
      <c r="N34" s="144">
        <v>488</v>
      </c>
    </row>
    <row r="35" spans="1:14" ht="12" customHeight="1" x14ac:dyDescent="0.2">
      <c r="A35" s="140" t="s">
        <v>17</v>
      </c>
      <c r="B35" s="141">
        <f t="shared" ref="B35:L35" si="5">+B36+B37+B38+B39+B40</f>
        <v>1951</v>
      </c>
      <c r="C35" s="141">
        <f t="shared" si="5"/>
        <v>2538</v>
      </c>
      <c r="D35" s="141">
        <f t="shared" si="5"/>
        <v>1900</v>
      </c>
      <c r="E35" s="141">
        <f t="shared" si="5"/>
        <v>1487</v>
      </c>
      <c r="F35" s="141">
        <f t="shared" si="5"/>
        <v>2092</v>
      </c>
      <c r="G35" s="141">
        <f t="shared" si="5"/>
        <v>2368</v>
      </c>
      <c r="H35" s="141">
        <f t="shared" si="5"/>
        <v>1746</v>
      </c>
      <c r="I35" s="141">
        <f t="shared" si="5"/>
        <v>3441</v>
      </c>
      <c r="J35" s="141">
        <f t="shared" si="5"/>
        <v>3434</v>
      </c>
      <c r="K35" s="141">
        <f t="shared" si="5"/>
        <v>3183</v>
      </c>
      <c r="L35" s="141">
        <f t="shared" si="5"/>
        <v>1984</v>
      </c>
      <c r="M35" s="141">
        <v>2290</v>
      </c>
      <c r="N35" s="142">
        <f>+N36+N37+N38+N39+N40</f>
        <v>3562</v>
      </c>
    </row>
    <row r="36" spans="1:14" ht="12" customHeight="1" x14ac:dyDescent="0.2">
      <c r="A36" s="137" t="s">
        <v>62</v>
      </c>
      <c r="B36" s="138">
        <v>511</v>
      </c>
      <c r="C36" s="138">
        <v>610</v>
      </c>
      <c r="D36" s="138">
        <v>511</v>
      </c>
      <c r="E36" s="143">
        <v>550</v>
      </c>
      <c r="F36" s="143">
        <v>651</v>
      </c>
      <c r="G36" s="143">
        <v>887</v>
      </c>
      <c r="H36" s="143">
        <v>763</v>
      </c>
      <c r="I36" s="146">
        <v>927</v>
      </c>
      <c r="J36" s="146">
        <v>979</v>
      </c>
      <c r="K36" s="143">
        <v>1137</v>
      </c>
      <c r="L36" s="143">
        <v>695</v>
      </c>
      <c r="M36" s="143">
        <v>795</v>
      </c>
      <c r="N36" s="144">
        <v>959</v>
      </c>
    </row>
    <row r="37" spans="1:14" ht="12" customHeight="1" x14ac:dyDescent="0.2">
      <c r="A37" s="137" t="s">
        <v>63</v>
      </c>
      <c r="B37" s="138">
        <v>577</v>
      </c>
      <c r="C37" s="138">
        <v>631</v>
      </c>
      <c r="D37" s="138">
        <v>497</v>
      </c>
      <c r="E37" s="143">
        <v>421</v>
      </c>
      <c r="F37" s="143">
        <v>971</v>
      </c>
      <c r="G37" s="143">
        <v>853</v>
      </c>
      <c r="H37" s="143">
        <v>397</v>
      </c>
      <c r="I37" s="146">
        <v>1313</v>
      </c>
      <c r="J37" s="146">
        <v>1313</v>
      </c>
      <c r="K37" s="143">
        <v>1244</v>
      </c>
      <c r="L37" s="143">
        <v>734</v>
      </c>
      <c r="M37" s="143">
        <v>787</v>
      </c>
      <c r="N37" s="144">
        <v>1467</v>
      </c>
    </row>
    <row r="38" spans="1:14" ht="12" customHeight="1" x14ac:dyDescent="0.2">
      <c r="A38" s="137" t="s">
        <v>64</v>
      </c>
      <c r="B38" s="138">
        <v>381</v>
      </c>
      <c r="C38" s="138">
        <v>616</v>
      </c>
      <c r="D38" s="138">
        <v>427</v>
      </c>
      <c r="E38" s="143">
        <v>395</v>
      </c>
      <c r="F38" s="143">
        <v>188</v>
      </c>
      <c r="G38" s="143">
        <v>289</v>
      </c>
      <c r="H38" s="143">
        <v>270</v>
      </c>
      <c r="I38" s="146">
        <v>511</v>
      </c>
      <c r="J38" s="146">
        <v>410</v>
      </c>
      <c r="K38" s="143">
        <v>242</v>
      </c>
      <c r="L38" s="143">
        <v>160</v>
      </c>
      <c r="M38" s="143">
        <v>211</v>
      </c>
      <c r="N38" s="144">
        <v>471</v>
      </c>
    </row>
    <row r="39" spans="1:14" ht="12" customHeight="1" x14ac:dyDescent="0.2">
      <c r="A39" s="137" t="s">
        <v>65</v>
      </c>
      <c r="B39" s="138">
        <v>299</v>
      </c>
      <c r="C39" s="138">
        <v>496</v>
      </c>
      <c r="D39" s="138">
        <v>176</v>
      </c>
      <c r="E39" s="143">
        <v>113</v>
      </c>
      <c r="F39" s="143">
        <v>174</v>
      </c>
      <c r="G39" s="143">
        <v>264</v>
      </c>
      <c r="H39" s="143">
        <v>203</v>
      </c>
      <c r="I39" s="146">
        <v>462</v>
      </c>
      <c r="J39" s="146">
        <v>410</v>
      </c>
      <c r="K39" s="143">
        <v>315</v>
      </c>
      <c r="L39" s="143">
        <v>181</v>
      </c>
      <c r="M39" s="143">
        <v>246</v>
      </c>
      <c r="N39" s="144">
        <v>430</v>
      </c>
    </row>
    <row r="40" spans="1:14" ht="12" customHeight="1" x14ac:dyDescent="0.2">
      <c r="A40" s="137" t="s">
        <v>66</v>
      </c>
      <c r="B40" s="138">
        <v>183</v>
      </c>
      <c r="C40" s="138">
        <v>185</v>
      </c>
      <c r="D40" s="138">
        <v>289</v>
      </c>
      <c r="E40" s="143">
        <v>8</v>
      </c>
      <c r="F40" s="143">
        <v>108</v>
      </c>
      <c r="G40" s="143">
        <v>75</v>
      </c>
      <c r="H40" s="143">
        <v>113</v>
      </c>
      <c r="I40" s="146">
        <v>228</v>
      </c>
      <c r="J40" s="146">
        <v>322</v>
      </c>
      <c r="K40" s="143">
        <v>245</v>
      </c>
      <c r="L40" s="143">
        <v>214</v>
      </c>
      <c r="M40" s="143">
        <v>251</v>
      </c>
      <c r="N40" s="144">
        <v>235</v>
      </c>
    </row>
    <row r="41" spans="1:14" ht="12" customHeight="1" x14ac:dyDescent="0.2">
      <c r="A41" s="140" t="s">
        <v>18</v>
      </c>
      <c r="B41" s="141">
        <f t="shared" ref="B41:L41" si="6">+B42+B43+B44+B45+B46</f>
        <v>3938</v>
      </c>
      <c r="C41" s="141">
        <f t="shared" si="6"/>
        <v>4010</v>
      </c>
      <c r="D41" s="141">
        <f t="shared" si="6"/>
        <v>2259</v>
      </c>
      <c r="E41" s="141">
        <f t="shared" si="6"/>
        <v>1781</v>
      </c>
      <c r="F41" s="141">
        <f t="shared" si="6"/>
        <v>2792</v>
      </c>
      <c r="G41" s="141">
        <f t="shared" si="6"/>
        <v>3512</v>
      </c>
      <c r="H41" s="141">
        <f t="shared" si="6"/>
        <v>4621</v>
      </c>
      <c r="I41" s="141">
        <f t="shared" si="6"/>
        <v>4678</v>
      </c>
      <c r="J41" s="141">
        <f t="shared" si="6"/>
        <v>5664</v>
      </c>
      <c r="K41" s="141">
        <f t="shared" si="6"/>
        <v>6159</v>
      </c>
      <c r="L41" s="141">
        <f t="shared" si="6"/>
        <v>7781</v>
      </c>
      <c r="M41" s="141">
        <v>5274</v>
      </c>
      <c r="N41" s="142">
        <f>+N42+N43+N44+N45+N46</f>
        <v>5695</v>
      </c>
    </row>
    <row r="42" spans="1:14" ht="12" customHeight="1" x14ac:dyDescent="0.2">
      <c r="A42" s="137" t="s">
        <v>62</v>
      </c>
      <c r="B42" s="138">
        <v>2487</v>
      </c>
      <c r="C42" s="138">
        <v>2579</v>
      </c>
      <c r="D42" s="138">
        <v>696</v>
      </c>
      <c r="E42" s="143">
        <v>506</v>
      </c>
      <c r="F42" s="143">
        <v>705</v>
      </c>
      <c r="G42" s="143">
        <v>1485</v>
      </c>
      <c r="H42" s="143">
        <v>1139</v>
      </c>
      <c r="I42" s="146">
        <v>1045</v>
      </c>
      <c r="J42" s="146">
        <v>1596</v>
      </c>
      <c r="K42" s="143">
        <v>2398</v>
      </c>
      <c r="L42" s="143">
        <v>2255</v>
      </c>
      <c r="M42" s="143">
        <v>1184</v>
      </c>
      <c r="N42" s="144">
        <v>989</v>
      </c>
    </row>
    <row r="43" spans="1:14" ht="12" customHeight="1" x14ac:dyDescent="0.2">
      <c r="A43" s="137" t="s">
        <v>63</v>
      </c>
      <c r="B43" s="138">
        <v>410</v>
      </c>
      <c r="C43" s="138">
        <v>468</v>
      </c>
      <c r="D43" s="138">
        <v>186</v>
      </c>
      <c r="E43" s="143">
        <v>263</v>
      </c>
      <c r="F43" s="143">
        <v>1371</v>
      </c>
      <c r="G43" s="143">
        <v>988</v>
      </c>
      <c r="H43" s="143">
        <v>1725</v>
      </c>
      <c r="I43" s="146">
        <v>1990</v>
      </c>
      <c r="J43" s="146">
        <v>1842</v>
      </c>
      <c r="K43" s="143">
        <v>2186</v>
      </c>
      <c r="L43" s="143">
        <v>3094</v>
      </c>
      <c r="M43" s="143">
        <v>3448</v>
      </c>
      <c r="N43" s="144">
        <v>2153</v>
      </c>
    </row>
    <row r="44" spans="1:14" ht="12" customHeight="1" x14ac:dyDescent="0.2">
      <c r="A44" s="137" t="s">
        <v>64</v>
      </c>
      <c r="B44" s="138">
        <v>501</v>
      </c>
      <c r="C44" s="138">
        <v>468</v>
      </c>
      <c r="D44" s="138">
        <v>782</v>
      </c>
      <c r="E44" s="143">
        <v>815</v>
      </c>
      <c r="F44" s="143">
        <v>457</v>
      </c>
      <c r="G44" s="143">
        <v>517</v>
      </c>
      <c r="H44" s="143">
        <v>1060</v>
      </c>
      <c r="I44" s="146">
        <v>458</v>
      </c>
      <c r="J44" s="146">
        <v>1325</v>
      </c>
      <c r="K44" s="143">
        <v>603</v>
      </c>
      <c r="L44" s="143">
        <v>352</v>
      </c>
      <c r="M44" s="143">
        <v>97</v>
      </c>
      <c r="N44" s="144">
        <v>371</v>
      </c>
    </row>
    <row r="45" spans="1:14" ht="12" customHeight="1" x14ac:dyDescent="0.2">
      <c r="A45" s="137" t="s">
        <v>65</v>
      </c>
      <c r="B45" s="138">
        <v>441</v>
      </c>
      <c r="C45" s="138">
        <v>472</v>
      </c>
      <c r="D45" s="138">
        <v>431</v>
      </c>
      <c r="E45" s="143">
        <v>197</v>
      </c>
      <c r="F45" s="143">
        <v>209</v>
      </c>
      <c r="G45" s="143">
        <v>437</v>
      </c>
      <c r="H45" s="143">
        <v>526</v>
      </c>
      <c r="I45" s="146">
        <v>588</v>
      </c>
      <c r="J45" s="146">
        <v>619</v>
      </c>
      <c r="K45" s="143">
        <v>493</v>
      </c>
      <c r="L45" s="143">
        <v>578</v>
      </c>
      <c r="M45" s="143">
        <v>216</v>
      </c>
      <c r="N45" s="144">
        <v>422</v>
      </c>
    </row>
    <row r="46" spans="1:14" ht="12" customHeight="1" x14ac:dyDescent="0.2">
      <c r="A46" s="137" t="s">
        <v>66</v>
      </c>
      <c r="B46" s="138">
        <v>99</v>
      </c>
      <c r="C46" s="138">
        <v>23</v>
      </c>
      <c r="D46" s="138">
        <v>164</v>
      </c>
      <c r="E46" s="143">
        <v>0</v>
      </c>
      <c r="F46" s="143">
        <v>50</v>
      </c>
      <c r="G46" s="143">
        <v>85</v>
      </c>
      <c r="H46" s="143">
        <v>171</v>
      </c>
      <c r="I46" s="146">
        <v>597</v>
      </c>
      <c r="J46" s="146">
        <v>282</v>
      </c>
      <c r="K46" s="143">
        <v>479</v>
      </c>
      <c r="L46" s="143">
        <v>1502</v>
      </c>
      <c r="M46" s="143">
        <v>329</v>
      </c>
      <c r="N46" s="144">
        <v>1760</v>
      </c>
    </row>
    <row r="47" spans="1:14" ht="12" customHeight="1" x14ac:dyDescent="0.2">
      <c r="A47" s="140" t="s">
        <v>19</v>
      </c>
      <c r="B47" s="141">
        <f t="shared" ref="B47:L47" si="7">+B48+B49+B50+B51+B52</f>
        <v>6615</v>
      </c>
      <c r="C47" s="141">
        <f t="shared" si="7"/>
        <v>4331</v>
      </c>
      <c r="D47" s="141">
        <f t="shared" si="7"/>
        <v>5334</v>
      </c>
      <c r="E47" s="141">
        <f t="shared" si="7"/>
        <v>2155</v>
      </c>
      <c r="F47" s="141">
        <f t="shared" si="7"/>
        <v>1993</v>
      </c>
      <c r="G47" s="141">
        <f t="shared" si="7"/>
        <v>4309</v>
      </c>
      <c r="H47" s="141">
        <f t="shared" si="7"/>
        <v>4166</v>
      </c>
      <c r="I47" s="141">
        <f t="shared" si="7"/>
        <v>5208</v>
      </c>
      <c r="J47" s="141">
        <f t="shared" si="7"/>
        <v>5389</v>
      </c>
      <c r="K47" s="141">
        <f t="shared" si="7"/>
        <v>3714</v>
      </c>
      <c r="L47" s="141">
        <f t="shared" si="7"/>
        <v>5522</v>
      </c>
      <c r="M47" s="141">
        <v>6677</v>
      </c>
      <c r="N47" s="142">
        <f>+N48+N49+N50+N51+N52</f>
        <v>7863</v>
      </c>
    </row>
    <row r="48" spans="1:14" ht="12" customHeight="1" x14ac:dyDescent="0.2">
      <c r="A48" s="137" t="s">
        <v>62</v>
      </c>
      <c r="B48" s="138">
        <v>1067</v>
      </c>
      <c r="C48" s="138">
        <v>1864</v>
      </c>
      <c r="D48" s="138">
        <v>897</v>
      </c>
      <c r="E48" s="143">
        <v>679</v>
      </c>
      <c r="F48" s="143">
        <v>959</v>
      </c>
      <c r="G48" s="143">
        <v>1306</v>
      </c>
      <c r="H48" s="143">
        <v>1488</v>
      </c>
      <c r="I48" s="146">
        <v>1507</v>
      </c>
      <c r="J48" s="146">
        <v>867</v>
      </c>
      <c r="K48" s="143">
        <v>1546</v>
      </c>
      <c r="L48" s="143">
        <v>1749</v>
      </c>
      <c r="M48" s="143">
        <v>2158</v>
      </c>
      <c r="N48" s="144">
        <v>1807</v>
      </c>
    </row>
    <row r="49" spans="1:14" ht="12" customHeight="1" x14ac:dyDescent="0.2">
      <c r="A49" s="137" t="s">
        <v>63</v>
      </c>
      <c r="B49" s="138">
        <v>497</v>
      </c>
      <c r="C49" s="138">
        <v>552</v>
      </c>
      <c r="D49" s="138">
        <v>275</v>
      </c>
      <c r="E49" s="143">
        <v>1148</v>
      </c>
      <c r="F49" s="143">
        <v>576</v>
      </c>
      <c r="G49" s="143">
        <v>1468</v>
      </c>
      <c r="H49" s="143">
        <v>1910</v>
      </c>
      <c r="I49" s="146">
        <v>1826</v>
      </c>
      <c r="J49" s="146">
        <v>2688</v>
      </c>
      <c r="K49" s="143">
        <v>1530</v>
      </c>
      <c r="L49" s="143">
        <v>1849</v>
      </c>
      <c r="M49" s="143">
        <v>2802</v>
      </c>
      <c r="N49" s="144">
        <v>4201</v>
      </c>
    </row>
    <row r="50" spans="1:14" ht="12" customHeight="1" x14ac:dyDescent="0.2">
      <c r="A50" s="137" t="s">
        <v>64</v>
      </c>
      <c r="B50" s="138">
        <v>3441</v>
      </c>
      <c r="C50" s="138">
        <v>448</v>
      </c>
      <c r="D50" s="138">
        <v>3947</v>
      </c>
      <c r="E50" s="143">
        <v>249</v>
      </c>
      <c r="F50" s="143">
        <v>111</v>
      </c>
      <c r="G50" s="143">
        <v>385</v>
      </c>
      <c r="H50" s="143">
        <v>185</v>
      </c>
      <c r="I50" s="146">
        <v>343</v>
      </c>
      <c r="J50" s="146">
        <v>220</v>
      </c>
      <c r="K50" s="143">
        <v>192</v>
      </c>
      <c r="L50" s="143">
        <v>1092</v>
      </c>
      <c r="M50" s="143">
        <v>898</v>
      </c>
      <c r="N50" s="144">
        <v>837</v>
      </c>
    </row>
    <row r="51" spans="1:14" ht="12" customHeight="1" x14ac:dyDescent="0.2">
      <c r="A51" s="137" t="s">
        <v>65</v>
      </c>
      <c r="B51" s="138">
        <v>959</v>
      </c>
      <c r="C51" s="138">
        <v>769</v>
      </c>
      <c r="D51" s="138">
        <v>82</v>
      </c>
      <c r="E51" s="143">
        <v>58</v>
      </c>
      <c r="F51" s="143">
        <v>94</v>
      </c>
      <c r="G51" s="143">
        <v>490</v>
      </c>
      <c r="H51" s="143">
        <v>280</v>
      </c>
      <c r="I51" s="146">
        <v>478</v>
      </c>
      <c r="J51" s="146">
        <v>383</v>
      </c>
      <c r="K51" s="143">
        <v>334</v>
      </c>
      <c r="L51" s="143">
        <v>663</v>
      </c>
      <c r="M51" s="143">
        <v>682</v>
      </c>
      <c r="N51" s="144">
        <v>946</v>
      </c>
    </row>
    <row r="52" spans="1:14" ht="12" customHeight="1" x14ac:dyDescent="0.2">
      <c r="A52" s="137" t="s">
        <v>66</v>
      </c>
      <c r="B52" s="138">
        <v>651</v>
      </c>
      <c r="C52" s="138">
        <v>698</v>
      </c>
      <c r="D52" s="138">
        <v>133</v>
      </c>
      <c r="E52" s="143">
        <v>21</v>
      </c>
      <c r="F52" s="143">
        <v>253</v>
      </c>
      <c r="G52" s="143">
        <v>660</v>
      </c>
      <c r="H52" s="143">
        <v>303</v>
      </c>
      <c r="I52" s="146">
        <v>1054</v>
      </c>
      <c r="J52" s="146">
        <v>1231</v>
      </c>
      <c r="K52" s="143">
        <v>112</v>
      </c>
      <c r="L52" s="143">
        <v>169</v>
      </c>
      <c r="M52" s="143">
        <v>137</v>
      </c>
      <c r="N52" s="144">
        <v>72</v>
      </c>
    </row>
    <row r="53" spans="1:14" ht="12" customHeight="1" x14ac:dyDescent="0.2">
      <c r="A53" s="140" t="s">
        <v>20</v>
      </c>
      <c r="B53" s="141">
        <f t="shared" ref="B53:L53" si="8">+B54+B55+B56+B57+B58</f>
        <v>649</v>
      </c>
      <c r="C53" s="141">
        <f t="shared" si="8"/>
        <v>517</v>
      </c>
      <c r="D53" s="141">
        <f t="shared" si="8"/>
        <v>509</v>
      </c>
      <c r="E53" s="141">
        <f t="shared" si="8"/>
        <v>656</v>
      </c>
      <c r="F53" s="141">
        <f t="shared" si="8"/>
        <v>1248</v>
      </c>
      <c r="G53" s="141">
        <f t="shared" si="8"/>
        <v>3582</v>
      </c>
      <c r="H53" s="141">
        <f t="shared" si="8"/>
        <v>3335</v>
      </c>
      <c r="I53" s="141">
        <f t="shared" si="8"/>
        <v>4487</v>
      </c>
      <c r="J53" s="141">
        <f t="shared" si="8"/>
        <v>4592</v>
      </c>
      <c r="K53" s="141">
        <f t="shared" si="8"/>
        <v>3831</v>
      </c>
      <c r="L53" s="141">
        <f t="shared" si="8"/>
        <v>5243</v>
      </c>
      <c r="M53" s="141">
        <v>3406</v>
      </c>
      <c r="N53" s="142">
        <f>+N54+N55+N56+N57+N58</f>
        <v>2857</v>
      </c>
    </row>
    <row r="54" spans="1:14" ht="12" customHeight="1" x14ac:dyDescent="0.2">
      <c r="A54" s="137" t="s">
        <v>62</v>
      </c>
      <c r="B54" s="138">
        <v>367</v>
      </c>
      <c r="C54" s="138">
        <v>287</v>
      </c>
      <c r="D54" s="138">
        <v>267</v>
      </c>
      <c r="E54" s="143">
        <v>174</v>
      </c>
      <c r="F54" s="143">
        <v>150</v>
      </c>
      <c r="G54" s="143">
        <v>756</v>
      </c>
      <c r="H54" s="143">
        <v>799</v>
      </c>
      <c r="I54" s="146">
        <v>508</v>
      </c>
      <c r="J54" s="146">
        <v>482</v>
      </c>
      <c r="K54" s="143">
        <v>559</v>
      </c>
      <c r="L54" s="143">
        <v>343</v>
      </c>
      <c r="M54" s="143">
        <v>220</v>
      </c>
      <c r="N54" s="144">
        <v>299</v>
      </c>
    </row>
    <row r="55" spans="1:14" ht="12" customHeight="1" x14ac:dyDescent="0.2">
      <c r="A55" s="137" t="s">
        <v>63</v>
      </c>
      <c r="B55" s="138">
        <v>180</v>
      </c>
      <c r="C55" s="138">
        <v>78</v>
      </c>
      <c r="D55" s="138">
        <v>75</v>
      </c>
      <c r="E55" s="143">
        <v>233</v>
      </c>
      <c r="F55" s="143">
        <v>623</v>
      </c>
      <c r="G55" s="143">
        <v>1806</v>
      </c>
      <c r="H55" s="143">
        <v>1491</v>
      </c>
      <c r="I55" s="146">
        <v>1227</v>
      </c>
      <c r="J55" s="146">
        <v>1311</v>
      </c>
      <c r="K55" s="143">
        <v>1475</v>
      </c>
      <c r="L55" s="143">
        <v>3439</v>
      </c>
      <c r="M55" s="143">
        <v>2288</v>
      </c>
      <c r="N55" s="144">
        <v>1830</v>
      </c>
    </row>
    <row r="56" spans="1:14" ht="12" customHeight="1" x14ac:dyDescent="0.2">
      <c r="A56" s="137" t="s">
        <v>64</v>
      </c>
      <c r="B56" s="138">
        <v>55</v>
      </c>
      <c r="C56" s="138">
        <v>73</v>
      </c>
      <c r="D56" s="138">
        <v>56</v>
      </c>
      <c r="E56" s="143">
        <v>137</v>
      </c>
      <c r="F56" s="143">
        <v>218</v>
      </c>
      <c r="G56" s="143">
        <v>410</v>
      </c>
      <c r="H56" s="143">
        <v>288</v>
      </c>
      <c r="I56" s="146">
        <v>224</v>
      </c>
      <c r="J56" s="146">
        <v>205</v>
      </c>
      <c r="K56" s="143">
        <v>256</v>
      </c>
      <c r="L56" s="143">
        <v>591</v>
      </c>
      <c r="M56" s="143">
        <v>385</v>
      </c>
      <c r="N56" s="144">
        <v>256</v>
      </c>
    </row>
    <row r="57" spans="1:14" ht="12" customHeight="1" x14ac:dyDescent="0.2">
      <c r="A57" s="137" t="s">
        <v>65</v>
      </c>
      <c r="B57" s="138">
        <v>30</v>
      </c>
      <c r="C57" s="138">
        <v>44</v>
      </c>
      <c r="D57" s="138">
        <v>66</v>
      </c>
      <c r="E57" s="143">
        <v>87</v>
      </c>
      <c r="F57" s="143">
        <v>233</v>
      </c>
      <c r="G57" s="143">
        <v>585</v>
      </c>
      <c r="H57" s="143">
        <v>753</v>
      </c>
      <c r="I57" s="146">
        <v>543</v>
      </c>
      <c r="J57" s="146">
        <v>624</v>
      </c>
      <c r="K57" s="143">
        <v>645</v>
      </c>
      <c r="L57" s="143">
        <v>740</v>
      </c>
      <c r="M57" s="143">
        <v>491</v>
      </c>
      <c r="N57" s="144">
        <v>415</v>
      </c>
    </row>
    <row r="58" spans="1:14" ht="12" customHeight="1" x14ac:dyDescent="0.2">
      <c r="A58" s="137" t="s">
        <v>66</v>
      </c>
      <c r="B58" s="138">
        <v>17</v>
      </c>
      <c r="C58" s="138">
        <v>35</v>
      </c>
      <c r="D58" s="138">
        <v>45</v>
      </c>
      <c r="E58" s="143">
        <v>25</v>
      </c>
      <c r="F58" s="143">
        <v>24</v>
      </c>
      <c r="G58" s="143">
        <v>25</v>
      </c>
      <c r="H58" s="143">
        <v>4</v>
      </c>
      <c r="I58" s="146">
        <v>1985</v>
      </c>
      <c r="J58" s="146">
        <v>1970</v>
      </c>
      <c r="K58" s="143">
        <v>896</v>
      </c>
      <c r="L58" s="143">
        <v>130</v>
      </c>
      <c r="M58" s="143">
        <v>22</v>
      </c>
      <c r="N58" s="144">
        <v>57</v>
      </c>
    </row>
    <row r="59" spans="1:14" s="145" customFormat="1" ht="12" customHeight="1" x14ac:dyDescent="0.2">
      <c r="A59" s="140" t="s">
        <v>21</v>
      </c>
      <c r="B59" s="141">
        <f t="shared" ref="B59:L59" si="9">+B60+B61+B62+B63+B64</f>
        <v>363</v>
      </c>
      <c r="C59" s="141">
        <f t="shared" si="9"/>
        <v>535</v>
      </c>
      <c r="D59" s="141">
        <f t="shared" si="9"/>
        <v>291</v>
      </c>
      <c r="E59" s="141">
        <f t="shared" si="9"/>
        <v>421</v>
      </c>
      <c r="F59" s="141">
        <f t="shared" si="9"/>
        <v>595</v>
      </c>
      <c r="G59" s="141">
        <f t="shared" si="9"/>
        <v>1143</v>
      </c>
      <c r="H59" s="141">
        <f t="shared" si="9"/>
        <v>758</v>
      </c>
      <c r="I59" s="141">
        <f t="shared" si="9"/>
        <v>2702</v>
      </c>
      <c r="J59" s="141">
        <f t="shared" si="9"/>
        <v>2534</v>
      </c>
      <c r="K59" s="141">
        <f t="shared" si="9"/>
        <v>4767</v>
      </c>
      <c r="L59" s="141">
        <f t="shared" si="9"/>
        <v>4649</v>
      </c>
      <c r="M59" s="141">
        <v>2170</v>
      </c>
      <c r="N59" s="142">
        <f>+N60+N61+N62+N63+N64</f>
        <v>1559</v>
      </c>
    </row>
    <row r="60" spans="1:14" ht="12" customHeight="1" x14ac:dyDescent="0.2">
      <c r="A60" s="137" t="s">
        <v>62</v>
      </c>
      <c r="B60" s="138">
        <v>160</v>
      </c>
      <c r="C60" s="138">
        <v>247</v>
      </c>
      <c r="D60" s="138">
        <v>138</v>
      </c>
      <c r="E60" s="143">
        <v>143</v>
      </c>
      <c r="F60" s="143">
        <v>148</v>
      </c>
      <c r="G60" s="143">
        <v>338</v>
      </c>
      <c r="H60" s="143">
        <v>298</v>
      </c>
      <c r="I60" s="146">
        <v>815</v>
      </c>
      <c r="J60" s="146">
        <v>518</v>
      </c>
      <c r="K60" s="143">
        <v>960</v>
      </c>
      <c r="L60" s="143">
        <v>536</v>
      </c>
      <c r="M60" s="143">
        <v>244</v>
      </c>
      <c r="N60" s="144">
        <v>419</v>
      </c>
    </row>
    <row r="61" spans="1:14" ht="12" customHeight="1" x14ac:dyDescent="0.2">
      <c r="A61" s="137" t="s">
        <v>63</v>
      </c>
      <c r="B61" s="138">
        <v>98</v>
      </c>
      <c r="C61" s="138">
        <v>98</v>
      </c>
      <c r="D61" s="138">
        <v>21</v>
      </c>
      <c r="E61" s="143">
        <v>152</v>
      </c>
      <c r="F61" s="143">
        <v>329</v>
      </c>
      <c r="G61" s="143">
        <v>460</v>
      </c>
      <c r="H61" s="143">
        <v>264</v>
      </c>
      <c r="I61" s="146">
        <v>1346</v>
      </c>
      <c r="J61" s="146">
        <v>1417</v>
      </c>
      <c r="K61" s="143">
        <v>3263</v>
      </c>
      <c r="L61" s="143">
        <v>3385</v>
      </c>
      <c r="M61" s="143">
        <v>1615</v>
      </c>
      <c r="N61" s="144">
        <v>916</v>
      </c>
    </row>
    <row r="62" spans="1:14" ht="12" customHeight="1" x14ac:dyDescent="0.2">
      <c r="A62" s="137" t="s">
        <v>64</v>
      </c>
      <c r="B62" s="138">
        <v>32</v>
      </c>
      <c r="C62" s="138">
        <v>98</v>
      </c>
      <c r="D62" s="138">
        <v>71</v>
      </c>
      <c r="E62" s="143">
        <v>39</v>
      </c>
      <c r="F62" s="143">
        <v>12</v>
      </c>
      <c r="G62" s="143">
        <v>71</v>
      </c>
      <c r="H62" s="143">
        <v>38</v>
      </c>
      <c r="I62" s="146">
        <v>114</v>
      </c>
      <c r="J62" s="146">
        <v>87</v>
      </c>
      <c r="K62" s="143">
        <v>133</v>
      </c>
      <c r="L62" s="143">
        <v>160</v>
      </c>
      <c r="M62" s="143">
        <v>152</v>
      </c>
      <c r="N62" s="144">
        <v>85</v>
      </c>
    </row>
    <row r="63" spans="1:14" ht="12" customHeight="1" x14ac:dyDescent="0.2">
      <c r="A63" s="137" t="s">
        <v>65</v>
      </c>
      <c r="B63" s="138">
        <v>47</v>
      </c>
      <c r="C63" s="138">
        <v>69</v>
      </c>
      <c r="D63" s="138">
        <v>18</v>
      </c>
      <c r="E63" s="143">
        <v>69</v>
      </c>
      <c r="F63" s="143">
        <v>101</v>
      </c>
      <c r="G63" s="143">
        <v>255</v>
      </c>
      <c r="H63" s="143">
        <v>126</v>
      </c>
      <c r="I63" s="146">
        <v>270</v>
      </c>
      <c r="J63" s="146">
        <v>399</v>
      </c>
      <c r="K63" s="143">
        <v>358</v>
      </c>
      <c r="L63" s="143">
        <v>564</v>
      </c>
      <c r="M63" s="143">
        <v>156</v>
      </c>
      <c r="N63" s="144">
        <v>110</v>
      </c>
    </row>
    <row r="64" spans="1:14" ht="12" customHeight="1" x14ac:dyDescent="0.2">
      <c r="A64" s="147" t="s">
        <v>66</v>
      </c>
      <c r="B64" s="148">
        <v>26</v>
      </c>
      <c r="C64" s="148">
        <v>23</v>
      </c>
      <c r="D64" s="148">
        <v>43</v>
      </c>
      <c r="E64" s="149">
        <v>18</v>
      </c>
      <c r="F64" s="149">
        <v>5</v>
      </c>
      <c r="G64" s="149">
        <v>19</v>
      </c>
      <c r="H64" s="149">
        <v>32</v>
      </c>
      <c r="I64" s="150">
        <v>157</v>
      </c>
      <c r="J64" s="150">
        <v>113</v>
      </c>
      <c r="K64" s="149">
        <v>53</v>
      </c>
      <c r="L64" s="149">
        <v>4</v>
      </c>
      <c r="M64" s="149">
        <v>3</v>
      </c>
      <c r="N64" s="151">
        <v>29</v>
      </c>
    </row>
    <row r="65" spans="1:13" ht="15.95" customHeight="1" x14ac:dyDescent="0.2">
      <c r="A65" s="319" t="s">
        <v>22</v>
      </c>
      <c r="B65" s="319"/>
      <c r="C65" s="152"/>
      <c r="D65" s="152"/>
      <c r="E65" s="153"/>
      <c r="F65" s="153"/>
      <c r="G65" s="154"/>
      <c r="H65" s="154"/>
      <c r="I65" s="154"/>
      <c r="J65" s="154"/>
      <c r="K65" s="153"/>
      <c r="L65" s="154"/>
      <c r="M65" s="154"/>
    </row>
    <row r="66" spans="1:13" ht="15.95" customHeight="1" x14ac:dyDescent="0.2">
      <c r="A66" s="319" t="s">
        <v>67</v>
      </c>
      <c r="B66" s="319"/>
      <c r="C66" s="319"/>
      <c r="D66" s="319"/>
      <c r="E66" s="153"/>
      <c r="F66" s="153"/>
      <c r="G66" s="154"/>
      <c r="H66" s="154"/>
      <c r="I66" s="154"/>
      <c r="J66" s="154"/>
      <c r="K66" s="153"/>
      <c r="L66" s="154"/>
      <c r="M66" s="154"/>
    </row>
    <row r="67" spans="1:13" ht="15.95" customHeight="1" x14ac:dyDescent="0.2">
      <c r="A67" s="80" t="s">
        <v>68</v>
      </c>
      <c r="B67" s="80"/>
      <c r="C67" s="80"/>
      <c r="D67" s="80"/>
      <c r="E67" s="153"/>
      <c r="F67" s="153"/>
      <c r="G67" s="154"/>
      <c r="H67" s="154"/>
      <c r="I67" s="154"/>
      <c r="J67" s="154"/>
      <c r="K67" s="153"/>
      <c r="L67" s="154"/>
      <c r="M67" s="154"/>
    </row>
    <row r="68" spans="1:13" ht="15.95" customHeight="1" x14ac:dyDescent="0.2">
      <c r="A68" s="155"/>
      <c r="B68" s="155"/>
      <c r="C68" s="155"/>
      <c r="D68" s="155"/>
      <c r="E68" s="155"/>
      <c r="F68" s="155"/>
      <c r="G68" s="156"/>
      <c r="H68" s="156"/>
      <c r="I68" s="156"/>
      <c r="J68" s="156"/>
      <c r="K68" s="155"/>
      <c r="L68" s="157"/>
    </row>
    <row r="69" spans="1:13" ht="14.1" customHeight="1" x14ac:dyDescent="0.2">
      <c r="A69" s="155"/>
      <c r="B69" s="155"/>
      <c r="C69" s="155"/>
      <c r="D69" s="155"/>
      <c r="E69" s="155"/>
      <c r="F69" s="155"/>
      <c r="G69" s="156"/>
      <c r="H69" s="156"/>
      <c r="I69" s="156"/>
      <c r="J69" s="156"/>
      <c r="K69" s="155"/>
      <c r="L69" s="157"/>
    </row>
    <row r="70" spans="1:13" ht="14.1" customHeight="1" x14ac:dyDescent="0.2">
      <c r="A70" s="155"/>
      <c r="B70" s="155"/>
      <c r="C70" s="155"/>
      <c r="D70" s="155"/>
      <c r="E70" s="155"/>
      <c r="F70" s="155"/>
      <c r="G70" s="156"/>
      <c r="H70" s="156"/>
      <c r="I70" s="156"/>
      <c r="J70" s="156"/>
      <c r="K70" s="155"/>
      <c r="L70" s="157"/>
    </row>
    <row r="71" spans="1:13" ht="14.1" customHeight="1" x14ac:dyDescent="0.2">
      <c r="A71" s="155"/>
      <c r="B71" s="155"/>
      <c r="C71" s="155"/>
      <c r="D71" s="155"/>
      <c r="E71" s="155"/>
      <c r="F71" s="155"/>
      <c r="G71" s="156"/>
      <c r="H71" s="156"/>
      <c r="I71" s="156"/>
      <c r="J71" s="156"/>
      <c r="K71" s="155"/>
      <c r="L71" s="157"/>
    </row>
    <row r="72" spans="1:13" ht="14.1" customHeight="1" x14ac:dyDescent="0.2">
      <c r="A72" s="155"/>
      <c r="B72" s="155"/>
      <c r="C72" s="155"/>
      <c r="D72" s="155"/>
      <c r="E72" s="155"/>
      <c r="F72" s="155"/>
      <c r="G72" s="156"/>
      <c r="H72" s="156"/>
      <c r="I72" s="156"/>
      <c r="J72" s="156"/>
      <c r="K72" s="155"/>
      <c r="L72" s="157"/>
    </row>
    <row r="73" spans="1:13" ht="14.1" customHeight="1" x14ac:dyDescent="0.2">
      <c r="A73" s="155"/>
      <c r="B73" s="155"/>
      <c r="C73" s="155"/>
      <c r="D73" s="155"/>
      <c r="E73" s="155"/>
      <c r="F73" s="155"/>
      <c r="G73" s="156"/>
      <c r="H73" s="156"/>
      <c r="I73" s="156"/>
      <c r="J73" s="156"/>
      <c r="K73" s="155"/>
      <c r="L73" s="157"/>
    </row>
    <row r="74" spans="1:13" ht="14.1" customHeight="1" x14ac:dyDescent="0.2">
      <c r="A74" s="158"/>
      <c r="B74" s="158"/>
      <c r="C74" s="158"/>
      <c r="D74" s="158"/>
      <c r="E74" s="158"/>
      <c r="F74" s="158"/>
    </row>
    <row r="75" spans="1:13" ht="14.1" customHeight="1" x14ac:dyDescent="0.2">
      <c r="A75" s="158"/>
      <c r="B75" s="158"/>
      <c r="C75" s="158"/>
      <c r="D75" s="158"/>
      <c r="E75" s="158"/>
      <c r="F75" s="158"/>
    </row>
    <row r="81" s="133" customFormat="1" ht="14.1" customHeight="1" x14ac:dyDescent="0.2"/>
    <row r="82" s="133" customFormat="1" ht="14.1" customHeight="1" x14ac:dyDescent="0.2"/>
    <row r="83" s="133" customFormat="1" ht="14.1" customHeight="1" x14ac:dyDescent="0.2"/>
    <row r="84" s="133" customFormat="1" ht="14.1" customHeight="1" x14ac:dyDescent="0.2"/>
    <row r="85" s="133" customFormat="1" ht="14.1" customHeight="1" x14ac:dyDescent="0.2"/>
    <row r="86" s="133" customFormat="1" ht="14.1" customHeight="1" x14ac:dyDescent="0.2"/>
    <row r="87" s="133" customFormat="1" ht="14.1" customHeight="1" x14ac:dyDescent="0.2"/>
    <row r="88" s="133" customFormat="1" ht="14.1" customHeight="1" x14ac:dyDescent="0.2"/>
    <row r="89" s="133" customFormat="1" ht="14.1" customHeight="1" x14ac:dyDescent="0.2"/>
    <row r="90" s="133" customFormat="1" ht="14.1" customHeight="1" x14ac:dyDescent="0.2"/>
    <row r="91" s="133" customFormat="1" ht="14.1" customHeight="1" x14ac:dyDescent="0.2"/>
    <row r="92" s="133" customFormat="1" ht="14.1" customHeight="1" x14ac:dyDescent="0.2"/>
    <row r="93" s="133" customFormat="1" ht="14.1" customHeight="1" x14ac:dyDescent="0.2"/>
    <row r="94" s="133" customFormat="1" ht="14.1" customHeight="1" x14ac:dyDescent="0.2"/>
    <row r="95" s="133" customFormat="1" ht="14.1" customHeight="1" x14ac:dyDescent="0.2"/>
    <row r="96" s="133" customFormat="1" ht="14.1" customHeight="1" x14ac:dyDescent="0.2"/>
    <row r="97" s="133" customFormat="1" ht="14.1" customHeight="1" x14ac:dyDescent="0.2"/>
    <row r="98" s="133" customFormat="1" ht="14.1" customHeight="1" x14ac:dyDescent="0.2"/>
    <row r="99" s="133" customFormat="1" ht="14.1" customHeight="1" x14ac:dyDescent="0.2"/>
    <row r="100" s="133" customFormat="1" ht="14.1" customHeight="1" x14ac:dyDescent="0.2"/>
    <row r="101" s="133" customFormat="1" ht="14.1" customHeight="1" x14ac:dyDescent="0.2"/>
    <row r="102" s="133" customFormat="1" ht="14.1" customHeight="1" x14ac:dyDescent="0.2"/>
    <row r="103" s="133" customFormat="1" ht="14.1" customHeight="1" x14ac:dyDescent="0.2"/>
    <row r="104" s="133" customFormat="1" ht="14.1" customHeight="1" x14ac:dyDescent="0.2"/>
    <row r="105" s="133" customFormat="1" ht="14.1" customHeight="1" x14ac:dyDescent="0.2"/>
    <row r="106" s="133" customFormat="1" ht="14.1" customHeight="1" x14ac:dyDescent="0.2"/>
    <row r="107" s="133" customFormat="1" ht="14.1" customHeight="1" x14ac:dyDescent="0.2"/>
    <row r="108" s="133" customFormat="1" ht="14.1" customHeight="1" x14ac:dyDescent="0.2"/>
    <row r="109" s="133" customFormat="1" ht="14.1" customHeight="1" x14ac:dyDescent="0.2"/>
    <row r="110" s="133" customFormat="1" ht="14.1" customHeight="1" x14ac:dyDescent="0.2"/>
    <row r="111" s="133" customFormat="1" ht="14.1" customHeight="1" x14ac:dyDescent="0.2"/>
    <row r="112" s="133" customFormat="1" ht="14.1" customHeight="1" x14ac:dyDescent="0.2"/>
    <row r="113" s="133" customFormat="1" ht="14.1" customHeight="1" x14ac:dyDescent="0.2"/>
    <row r="114" s="133" customFormat="1" ht="14.1" customHeight="1" x14ac:dyDescent="0.2"/>
    <row r="115" s="133" customFormat="1" ht="14.1" customHeight="1" x14ac:dyDescent="0.2"/>
    <row r="116" s="133" customFormat="1" ht="14.1" customHeight="1" x14ac:dyDescent="0.2"/>
    <row r="117" s="133" customFormat="1" ht="14.1" customHeight="1" x14ac:dyDescent="0.2"/>
    <row r="118" s="133" customFormat="1" ht="14.1" customHeight="1" x14ac:dyDescent="0.2"/>
    <row r="119" s="133" customFormat="1" ht="14.1" customHeight="1" x14ac:dyDescent="0.2"/>
    <row r="120" s="133" customFormat="1" ht="14.1" customHeight="1" x14ac:dyDescent="0.2"/>
    <row r="121" s="133" customFormat="1" ht="14.1" customHeight="1" x14ac:dyDescent="0.2"/>
    <row r="122" s="133" customFormat="1" ht="14.1" customHeight="1" x14ac:dyDescent="0.2"/>
    <row r="123" s="133" customFormat="1" ht="14.1" customHeight="1" x14ac:dyDescent="0.2"/>
    <row r="124" s="133" customFormat="1" ht="14.1" customHeight="1" x14ac:dyDescent="0.2"/>
    <row r="125" s="133" customFormat="1" ht="14.1" customHeight="1" x14ac:dyDescent="0.2"/>
    <row r="126" s="133" customFormat="1" ht="14.1" customHeight="1" x14ac:dyDescent="0.2"/>
    <row r="127" s="133" customFormat="1" ht="14.1" customHeight="1" x14ac:dyDescent="0.2"/>
    <row r="128" s="133" customFormat="1" ht="14.1" customHeight="1" x14ac:dyDescent="0.2"/>
    <row r="129" s="133" customFormat="1" ht="14.1" customHeight="1" x14ac:dyDescent="0.2"/>
    <row r="130" s="133" customFormat="1" ht="14.1" customHeight="1" x14ac:dyDescent="0.2"/>
    <row r="131" s="133" customFormat="1" ht="14.1" customHeight="1" x14ac:dyDescent="0.2"/>
    <row r="132" s="133" customFormat="1" ht="14.1" customHeight="1" x14ac:dyDescent="0.2"/>
    <row r="133" s="133" customFormat="1" ht="14.1" customHeight="1" x14ac:dyDescent="0.2"/>
    <row r="134" s="133" customFormat="1" ht="14.1" customHeight="1" x14ac:dyDescent="0.2"/>
    <row r="135" s="133" customFormat="1" ht="14.1" customHeight="1" x14ac:dyDescent="0.2"/>
    <row r="136" s="133" customFormat="1" ht="14.1" customHeight="1" x14ac:dyDescent="0.2"/>
    <row r="137" s="133" customFormat="1" ht="14.1" customHeight="1" x14ac:dyDescent="0.2"/>
    <row r="138" s="133" customFormat="1" ht="14.1" customHeight="1" x14ac:dyDescent="0.2"/>
    <row r="139" s="133" customFormat="1" ht="14.1" customHeight="1" x14ac:dyDescent="0.2"/>
    <row r="140" s="133" customFormat="1" ht="14.1" customHeight="1" x14ac:dyDescent="0.2"/>
    <row r="141" s="133" customFormat="1" ht="14.1" customHeight="1" x14ac:dyDescent="0.2"/>
    <row r="142" s="133" customFormat="1" ht="14.1" customHeight="1" x14ac:dyDescent="0.2"/>
    <row r="143" s="133" customFormat="1" ht="14.1" customHeight="1" x14ac:dyDescent="0.2"/>
    <row r="144" s="133" customFormat="1" ht="14.1" customHeight="1" x14ac:dyDescent="0.2"/>
    <row r="145" s="133" customFormat="1" ht="14.1" customHeight="1" x14ac:dyDescent="0.2"/>
    <row r="146" s="133" customFormat="1" ht="14.1" customHeight="1" x14ac:dyDescent="0.2"/>
    <row r="147" s="133" customFormat="1" ht="14.1" customHeight="1" x14ac:dyDescent="0.2"/>
    <row r="148" s="133" customFormat="1" ht="14.1" customHeight="1" x14ac:dyDescent="0.2"/>
    <row r="149" s="133" customFormat="1" ht="14.1" customHeight="1" x14ac:dyDescent="0.2"/>
    <row r="150" s="133" customFormat="1" ht="14.1" customHeight="1" x14ac:dyDescent="0.2"/>
    <row r="151" s="133" customFormat="1" ht="14.1" customHeight="1" x14ac:dyDescent="0.2"/>
    <row r="152" s="133" customFormat="1" ht="14.1" customHeight="1" x14ac:dyDescent="0.2"/>
    <row r="153" s="133" customFormat="1" ht="14.1" customHeight="1" x14ac:dyDescent="0.2"/>
    <row r="154" s="133" customFormat="1" ht="14.1" customHeight="1" x14ac:dyDescent="0.2"/>
    <row r="155" s="133" customFormat="1" ht="14.1" customHeight="1" x14ac:dyDescent="0.2"/>
    <row r="156" s="133" customFormat="1" ht="14.1" customHeight="1" x14ac:dyDescent="0.2"/>
    <row r="157" s="133" customFormat="1" ht="14.1" customHeight="1" x14ac:dyDescent="0.2"/>
    <row r="158" s="133" customFormat="1" ht="14.1" customHeight="1" x14ac:dyDescent="0.2"/>
    <row r="159" s="133" customFormat="1" ht="14.1" customHeight="1" x14ac:dyDescent="0.2"/>
    <row r="160" s="133" customFormat="1" ht="14.1" customHeight="1" x14ac:dyDescent="0.2"/>
    <row r="161" s="133" customFormat="1" ht="14.1" customHeight="1" x14ac:dyDescent="0.2"/>
    <row r="162" s="133" customFormat="1" ht="14.1" customHeight="1" x14ac:dyDescent="0.2"/>
    <row r="163" s="133" customFormat="1" ht="14.1" customHeight="1" x14ac:dyDescent="0.2"/>
    <row r="164" s="133" customFormat="1" ht="14.1" customHeight="1" x14ac:dyDescent="0.2"/>
    <row r="165" s="133" customFormat="1" ht="14.1" customHeight="1" x14ac:dyDescent="0.2"/>
    <row r="166" s="133" customFormat="1" ht="14.1" customHeight="1" x14ac:dyDescent="0.2"/>
    <row r="167" s="133" customFormat="1" ht="14.1" customHeight="1" x14ac:dyDescent="0.2"/>
    <row r="168" s="133" customFormat="1" ht="14.1" customHeight="1" x14ac:dyDescent="0.2"/>
    <row r="169" s="133" customFormat="1" ht="14.1" customHeight="1" x14ac:dyDescent="0.2"/>
    <row r="170" s="133" customFormat="1" ht="14.1" customHeight="1" x14ac:dyDescent="0.2"/>
    <row r="171" s="133" customFormat="1" ht="14.1" customHeight="1" x14ac:dyDescent="0.2"/>
    <row r="172" s="133" customFormat="1" ht="14.1" customHeight="1" x14ac:dyDescent="0.2"/>
    <row r="173" s="133" customFormat="1" ht="14.1" customHeight="1" x14ac:dyDescent="0.2"/>
    <row r="174" s="133" customFormat="1" ht="14.1" customHeight="1" x14ac:dyDescent="0.2"/>
    <row r="175" s="133" customFormat="1" ht="14.1" customHeight="1" x14ac:dyDescent="0.2"/>
    <row r="176" s="133" customFormat="1" ht="14.1" customHeight="1" x14ac:dyDescent="0.2"/>
    <row r="177" s="133" customFormat="1" ht="14.1" customHeight="1" x14ac:dyDescent="0.2"/>
    <row r="178" s="133" customFormat="1" ht="14.1" customHeight="1" x14ac:dyDescent="0.2"/>
    <row r="179" s="133" customFormat="1" ht="14.1" customHeight="1" x14ac:dyDescent="0.2"/>
    <row r="180" s="133" customFormat="1" ht="14.1" customHeight="1" x14ac:dyDescent="0.2"/>
    <row r="181" s="133" customFormat="1" ht="14.1" customHeight="1" x14ac:dyDescent="0.2"/>
    <row r="182" s="133" customFormat="1" ht="14.1" customHeight="1" x14ac:dyDescent="0.2"/>
    <row r="183" s="133" customFormat="1" ht="14.1" customHeight="1" x14ac:dyDescent="0.2"/>
    <row r="184" s="133" customFormat="1" ht="14.1" customHeight="1" x14ac:dyDescent="0.2"/>
    <row r="185" s="133" customFormat="1" ht="14.1" customHeight="1" x14ac:dyDescent="0.2"/>
    <row r="186" s="133" customFormat="1" ht="14.1" customHeight="1" x14ac:dyDescent="0.2"/>
    <row r="187" s="133" customFormat="1" ht="14.1" customHeight="1" x14ac:dyDescent="0.2"/>
    <row r="188" s="133" customFormat="1" ht="14.1" customHeight="1" x14ac:dyDescent="0.2"/>
    <row r="189" s="133" customFormat="1" ht="14.1" customHeight="1" x14ac:dyDescent="0.2"/>
    <row r="190" s="133" customFormat="1" ht="14.1" customHeight="1" x14ac:dyDescent="0.2"/>
    <row r="191" s="133" customFormat="1" ht="14.1" customHeight="1" x14ac:dyDescent="0.2"/>
    <row r="192" s="133" customFormat="1" ht="14.1" customHeight="1" x14ac:dyDescent="0.2"/>
    <row r="193" s="133" customFormat="1" ht="14.1" customHeight="1" x14ac:dyDescent="0.2"/>
    <row r="194" s="133" customFormat="1" ht="14.1" customHeight="1" x14ac:dyDescent="0.2"/>
    <row r="195" s="133" customFormat="1" ht="14.1" customHeight="1" x14ac:dyDescent="0.2"/>
    <row r="196" s="133" customFormat="1" ht="14.1" customHeight="1" x14ac:dyDescent="0.2"/>
    <row r="197" s="133" customFormat="1" ht="14.1" customHeight="1" x14ac:dyDescent="0.2"/>
    <row r="198" s="133" customFormat="1" ht="14.1" customHeight="1" x14ac:dyDescent="0.2"/>
    <row r="199" s="133" customFormat="1" ht="14.1" customHeight="1" x14ac:dyDescent="0.2"/>
    <row r="200" s="133" customFormat="1" ht="14.1" customHeight="1" x14ac:dyDescent="0.2"/>
    <row r="201" s="133" customFormat="1" ht="14.1" customHeight="1" x14ac:dyDescent="0.2"/>
    <row r="202" s="133" customFormat="1" ht="14.1" customHeight="1" x14ac:dyDescent="0.2"/>
    <row r="203" s="133" customFormat="1" ht="14.1" customHeight="1" x14ac:dyDescent="0.2"/>
    <row r="204" s="133" customFormat="1" ht="14.1" customHeight="1" x14ac:dyDescent="0.2"/>
    <row r="205" s="133" customFormat="1" ht="14.1" customHeight="1" x14ac:dyDescent="0.2"/>
    <row r="206" s="133" customFormat="1" ht="14.1" customHeight="1" x14ac:dyDescent="0.2"/>
    <row r="207" s="133" customFormat="1" ht="14.1" customHeight="1" x14ac:dyDescent="0.2"/>
    <row r="208" s="133" customFormat="1" ht="14.1" customHeight="1" x14ac:dyDescent="0.2"/>
    <row r="209" s="133" customFormat="1" ht="14.1" customHeight="1" x14ac:dyDescent="0.2"/>
    <row r="210" s="133" customFormat="1" ht="14.1" customHeight="1" x14ac:dyDescent="0.2"/>
    <row r="211" s="133" customFormat="1" ht="14.1" customHeight="1" x14ac:dyDescent="0.2"/>
    <row r="212" s="133" customFormat="1" ht="14.1" customHeight="1" x14ac:dyDescent="0.2"/>
    <row r="213" s="133" customFormat="1" ht="14.1" customHeight="1" x14ac:dyDescent="0.2"/>
    <row r="214" s="133" customFormat="1" ht="14.1" customHeight="1" x14ac:dyDescent="0.2"/>
    <row r="215" s="133" customFormat="1" ht="14.1" customHeight="1" x14ac:dyDescent="0.2"/>
    <row r="216" s="133" customFormat="1" ht="14.1" customHeight="1" x14ac:dyDescent="0.2"/>
    <row r="217" s="133" customFormat="1" ht="14.1" customHeight="1" x14ac:dyDescent="0.2"/>
    <row r="218" s="133" customFormat="1" ht="14.1" customHeight="1" x14ac:dyDescent="0.2"/>
    <row r="219" s="133" customFormat="1" ht="14.1" customHeight="1" x14ac:dyDescent="0.2"/>
    <row r="220" s="133" customFormat="1" ht="14.1" customHeight="1" x14ac:dyDescent="0.2"/>
    <row r="221" s="133" customFormat="1" ht="14.1" customHeight="1" x14ac:dyDescent="0.2"/>
    <row r="222" s="133" customFormat="1" ht="14.1" customHeight="1" x14ac:dyDescent="0.2"/>
    <row r="223" s="133" customFormat="1" ht="14.1" customHeight="1" x14ac:dyDescent="0.2"/>
    <row r="224" s="133" customFormat="1" ht="14.1" customHeight="1" x14ac:dyDescent="0.2"/>
    <row r="225" s="133" customFormat="1" ht="14.1" customHeight="1" x14ac:dyDescent="0.2"/>
    <row r="226" s="133" customFormat="1" ht="14.1" customHeight="1" x14ac:dyDescent="0.2"/>
    <row r="227" s="133" customFormat="1" ht="14.1" customHeight="1" x14ac:dyDescent="0.2"/>
    <row r="228" s="133" customFormat="1" ht="14.1" customHeight="1" x14ac:dyDescent="0.2"/>
    <row r="229" s="133" customFormat="1" ht="14.1" customHeight="1" x14ac:dyDescent="0.2"/>
    <row r="230" s="133" customFormat="1" ht="14.1" customHeight="1" x14ac:dyDescent="0.2"/>
    <row r="231" s="133" customFormat="1" ht="14.1" customHeight="1" x14ac:dyDescent="0.2"/>
    <row r="232" s="133" customFormat="1" ht="14.1" customHeight="1" x14ac:dyDescent="0.2"/>
    <row r="233" s="133" customFormat="1" ht="14.1" customHeight="1" x14ac:dyDescent="0.2"/>
    <row r="234" s="133" customFormat="1" ht="14.1" customHeight="1" x14ac:dyDescent="0.2"/>
    <row r="235" s="133" customFormat="1" ht="14.1" customHeight="1" x14ac:dyDescent="0.2"/>
    <row r="236" s="133" customFormat="1" ht="14.1" customHeight="1" x14ac:dyDescent="0.2"/>
    <row r="237" s="133" customFormat="1" ht="14.1" customHeight="1" x14ac:dyDescent="0.2"/>
    <row r="238" s="133" customFormat="1" ht="14.1" customHeight="1" x14ac:dyDescent="0.2"/>
    <row r="239" s="133" customFormat="1" ht="14.1" customHeight="1" x14ac:dyDescent="0.2"/>
    <row r="240" s="133" customFormat="1" ht="14.1" customHeight="1" x14ac:dyDescent="0.2"/>
    <row r="241" s="133" customFormat="1" ht="14.1" customHeight="1" x14ac:dyDescent="0.2"/>
    <row r="242" s="133" customFormat="1" ht="14.1" customHeight="1" x14ac:dyDescent="0.2"/>
    <row r="243" s="133" customFormat="1" ht="14.1" customHeight="1" x14ac:dyDescent="0.2"/>
    <row r="244" s="133" customFormat="1" ht="14.1" customHeight="1" x14ac:dyDescent="0.2"/>
    <row r="245" s="133" customFormat="1" ht="14.1" customHeight="1" x14ac:dyDescent="0.2"/>
    <row r="246" s="133" customFormat="1" ht="14.1" customHeight="1" x14ac:dyDescent="0.2"/>
    <row r="247" s="133" customFormat="1" ht="14.1" customHeight="1" x14ac:dyDescent="0.2"/>
    <row r="248" s="133" customFormat="1" ht="14.1" customHeight="1" x14ac:dyDescent="0.2"/>
    <row r="249" s="133" customFormat="1" ht="14.1" customHeight="1" x14ac:dyDescent="0.2"/>
    <row r="250" s="133" customFormat="1" ht="14.1" customHeight="1" x14ac:dyDescent="0.2"/>
    <row r="251" s="133" customFormat="1" ht="14.1" customHeight="1" x14ac:dyDescent="0.2"/>
    <row r="252" s="133" customFormat="1" ht="14.1" customHeight="1" x14ac:dyDescent="0.2"/>
    <row r="253" s="133" customFormat="1" ht="14.1" customHeight="1" x14ac:dyDescent="0.2"/>
    <row r="254" s="133" customFormat="1" ht="14.1" customHeight="1" x14ac:dyDescent="0.2"/>
    <row r="255" s="133" customFormat="1" ht="14.1" customHeight="1" x14ac:dyDescent="0.2"/>
    <row r="256" s="133" customFormat="1" ht="14.1" customHeight="1" x14ac:dyDescent="0.2"/>
    <row r="257" s="133" customFormat="1" ht="14.1" customHeight="1" x14ac:dyDescent="0.2"/>
    <row r="258" s="133" customFormat="1" ht="14.1" customHeight="1" x14ac:dyDescent="0.2"/>
    <row r="259" s="133" customFormat="1" ht="14.1" customHeight="1" x14ac:dyDescent="0.2"/>
    <row r="260" s="133" customFormat="1" ht="14.1" customHeight="1" x14ac:dyDescent="0.2"/>
    <row r="261" s="133" customFormat="1" ht="14.1" customHeight="1" x14ac:dyDescent="0.2"/>
    <row r="262" s="133" customFormat="1" ht="14.1" customHeight="1" x14ac:dyDescent="0.2"/>
    <row r="263" s="133" customFormat="1" ht="14.1" customHeight="1" x14ac:dyDescent="0.2"/>
    <row r="264" s="133" customFormat="1" ht="14.1" customHeight="1" x14ac:dyDescent="0.2"/>
    <row r="265" s="133" customFormat="1" ht="14.1" customHeight="1" x14ac:dyDescent="0.2"/>
    <row r="266" s="133" customFormat="1" ht="14.1" customHeight="1" x14ac:dyDescent="0.2"/>
    <row r="267" s="133" customFormat="1" ht="14.1" customHeight="1" x14ac:dyDescent="0.2"/>
    <row r="268" s="133" customFormat="1" ht="14.1" customHeight="1" x14ac:dyDescent="0.2"/>
    <row r="269" s="133" customFormat="1" ht="14.1" customHeight="1" x14ac:dyDescent="0.2"/>
    <row r="270" s="133" customFormat="1" ht="14.1" customHeight="1" x14ac:dyDescent="0.2"/>
    <row r="271" s="133" customFormat="1" ht="14.1" customHeight="1" x14ac:dyDescent="0.2"/>
    <row r="272" s="133" customFormat="1" ht="14.1" customHeight="1" x14ac:dyDescent="0.2"/>
    <row r="273" s="133" customFormat="1" ht="14.1" customHeight="1" x14ac:dyDescent="0.2"/>
    <row r="274" s="133" customFormat="1" ht="14.1" customHeight="1" x14ac:dyDescent="0.2"/>
    <row r="275" s="133" customFormat="1" ht="14.1" customHeight="1" x14ac:dyDescent="0.2"/>
    <row r="276" s="133" customFormat="1" ht="14.1" customHeight="1" x14ac:dyDescent="0.2"/>
    <row r="277" s="133" customFormat="1" ht="14.1" customHeight="1" x14ac:dyDescent="0.2"/>
    <row r="278" s="133" customFormat="1" ht="14.1" customHeight="1" x14ac:dyDescent="0.2"/>
    <row r="279" s="133" customFormat="1" ht="14.1" customHeight="1" x14ac:dyDescent="0.2"/>
    <row r="280" s="133" customFormat="1" ht="14.1" customHeight="1" x14ac:dyDescent="0.2"/>
    <row r="281" s="133" customFormat="1" ht="14.1" customHeight="1" x14ac:dyDescent="0.2"/>
    <row r="282" s="133" customFormat="1" ht="14.1" customHeight="1" x14ac:dyDescent="0.2"/>
    <row r="283" s="133" customFormat="1" ht="14.1" customHeight="1" x14ac:dyDescent="0.2"/>
    <row r="284" s="133" customFormat="1" ht="14.1" customHeight="1" x14ac:dyDescent="0.2"/>
    <row r="285" s="133" customFormat="1" ht="14.1" customHeight="1" x14ac:dyDescent="0.2"/>
    <row r="286" s="133" customFormat="1" ht="14.1" customHeight="1" x14ac:dyDescent="0.2"/>
    <row r="287" s="133" customFormat="1" ht="14.1" customHeight="1" x14ac:dyDescent="0.2"/>
    <row r="288" s="133" customFormat="1" ht="14.1" customHeight="1" x14ac:dyDescent="0.2"/>
    <row r="289" s="133" customFormat="1" ht="14.1" customHeight="1" x14ac:dyDescent="0.2"/>
    <row r="290" s="133" customFormat="1" ht="14.1" customHeight="1" x14ac:dyDescent="0.2"/>
    <row r="291" s="133" customFormat="1" ht="14.1" customHeight="1" x14ac:dyDescent="0.2"/>
    <row r="292" s="133" customFormat="1" ht="14.1" customHeight="1" x14ac:dyDescent="0.2"/>
    <row r="293" s="133" customFormat="1" ht="14.1" customHeight="1" x14ac:dyDescent="0.2"/>
    <row r="294" s="133" customFormat="1" ht="14.1" customHeight="1" x14ac:dyDescent="0.2"/>
    <row r="295" s="133" customFormat="1" ht="14.1" customHeight="1" x14ac:dyDescent="0.2"/>
    <row r="296" s="133" customFormat="1" ht="14.1" customHeight="1" x14ac:dyDescent="0.2"/>
    <row r="297" s="133" customFormat="1" ht="14.1" customHeight="1" x14ac:dyDescent="0.2"/>
    <row r="298" s="133" customFormat="1" ht="14.1" customHeight="1" x14ac:dyDescent="0.2"/>
    <row r="299" s="133" customFormat="1" ht="14.1" customHeight="1" x14ac:dyDescent="0.2"/>
    <row r="300" s="133" customFormat="1" ht="14.1" customHeight="1" x14ac:dyDescent="0.2"/>
    <row r="301" s="133" customFormat="1" ht="14.1" customHeight="1" x14ac:dyDescent="0.2"/>
    <row r="302" s="133" customFormat="1" ht="14.1" customHeight="1" x14ac:dyDescent="0.2"/>
    <row r="303" s="133" customFormat="1" ht="14.1" customHeight="1" x14ac:dyDescent="0.2"/>
    <row r="304" s="133" customFormat="1" ht="14.1" customHeight="1" x14ac:dyDescent="0.2"/>
    <row r="305" s="133" customFormat="1" ht="14.1" customHeight="1" x14ac:dyDescent="0.2"/>
    <row r="306" s="133" customFormat="1" ht="14.1" customHeight="1" x14ac:dyDescent="0.2"/>
    <row r="307" s="133" customFormat="1" ht="14.1" customHeight="1" x14ac:dyDescent="0.2"/>
    <row r="308" s="133" customFormat="1" ht="14.1" customHeight="1" x14ac:dyDescent="0.2"/>
    <row r="309" s="133" customFormat="1" ht="14.1" customHeight="1" x14ac:dyDescent="0.2"/>
    <row r="310" s="133" customFormat="1" ht="14.1" customHeight="1" x14ac:dyDescent="0.2"/>
    <row r="311" s="133" customFormat="1" ht="14.1" customHeight="1" x14ac:dyDescent="0.2"/>
    <row r="312" s="133" customFormat="1" ht="14.1" customHeight="1" x14ac:dyDescent="0.2"/>
    <row r="313" s="133" customFormat="1" ht="14.1" customHeight="1" x14ac:dyDescent="0.2"/>
    <row r="314" s="133" customFormat="1" ht="14.1" customHeight="1" x14ac:dyDescent="0.2"/>
    <row r="315" s="133" customFormat="1" ht="14.1" customHeight="1" x14ac:dyDescent="0.2"/>
    <row r="316" s="133" customFormat="1" ht="14.1" customHeight="1" x14ac:dyDescent="0.2"/>
    <row r="317" s="133" customFormat="1" ht="14.1" customHeight="1" x14ac:dyDescent="0.2"/>
    <row r="318" s="133" customFormat="1" ht="14.1" customHeight="1" x14ac:dyDescent="0.2"/>
    <row r="319" s="133" customFormat="1" ht="14.1" customHeight="1" x14ac:dyDescent="0.2"/>
    <row r="320" s="133" customFormat="1" ht="14.1" customHeight="1" x14ac:dyDescent="0.2"/>
    <row r="321" s="133" customFormat="1" ht="14.1" customHeight="1" x14ac:dyDescent="0.2"/>
    <row r="322" s="133" customFormat="1" ht="14.1" customHeight="1" x14ac:dyDescent="0.2"/>
    <row r="323" s="133" customFormat="1" ht="14.1" customHeight="1" x14ac:dyDescent="0.2"/>
    <row r="324" s="133" customFormat="1" ht="14.1" customHeight="1" x14ac:dyDescent="0.2"/>
    <row r="325" s="133" customFormat="1" ht="14.1" customHeight="1" x14ac:dyDescent="0.2"/>
    <row r="326" s="133" customFormat="1" ht="14.1" customHeight="1" x14ac:dyDescent="0.2"/>
    <row r="327" s="133" customFormat="1" ht="14.1" customHeight="1" x14ac:dyDescent="0.2"/>
    <row r="328" s="133" customFormat="1" ht="14.1" customHeight="1" x14ac:dyDescent="0.2"/>
    <row r="329" s="133" customFormat="1" ht="14.1" customHeight="1" x14ac:dyDescent="0.2"/>
    <row r="330" s="133" customFormat="1" ht="14.1" customHeight="1" x14ac:dyDescent="0.2"/>
    <row r="331" s="133" customFormat="1" ht="14.1" customHeight="1" x14ac:dyDescent="0.2"/>
    <row r="332" s="133" customFormat="1" ht="14.1" customHeight="1" x14ac:dyDescent="0.2"/>
    <row r="333" s="133" customFormat="1" ht="14.1" customHeight="1" x14ac:dyDescent="0.2"/>
    <row r="334" s="133" customFormat="1" ht="14.1" customHeight="1" x14ac:dyDescent="0.2"/>
    <row r="335" s="133" customFormat="1" ht="14.1" customHeight="1" x14ac:dyDescent="0.2"/>
    <row r="336" s="133" customFormat="1" ht="14.1" customHeight="1" x14ac:dyDescent="0.2"/>
    <row r="337" s="133" customFormat="1" ht="14.1" customHeight="1" x14ac:dyDescent="0.2"/>
    <row r="338" s="133" customFormat="1" ht="14.1" customHeight="1" x14ac:dyDescent="0.2"/>
    <row r="339" s="133" customFormat="1" ht="14.1" customHeight="1" x14ac:dyDescent="0.2"/>
    <row r="340" s="133" customFormat="1" ht="14.1" customHeight="1" x14ac:dyDescent="0.2"/>
    <row r="341" s="133" customFormat="1" ht="14.1" customHeight="1" x14ac:dyDescent="0.2"/>
    <row r="342" s="133" customFormat="1" ht="14.1" customHeight="1" x14ac:dyDescent="0.2"/>
    <row r="343" s="133" customFormat="1" ht="14.1" customHeight="1" x14ac:dyDescent="0.2"/>
    <row r="344" s="133" customFormat="1" ht="14.1" customHeight="1" x14ac:dyDescent="0.2"/>
    <row r="345" s="133" customFormat="1" ht="14.1" customHeight="1" x14ac:dyDescent="0.2"/>
    <row r="346" s="133" customFormat="1" ht="14.1" customHeight="1" x14ac:dyDescent="0.2"/>
    <row r="347" s="133" customFormat="1" ht="14.1" customHeight="1" x14ac:dyDescent="0.2"/>
    <row r="348" s="133" customFormat="1" ht="14.1" customHeight="1" x14ac:dyDescent="0.2"/>
    <row r="349" s="133" customFormat="1" ht="14.1" customHeight="1" x14ac:dyDescent="0.2"/>
    <row r="350" s="133" customFormat="1" ht="14.1" customHeight="1" x14ac:dyDescent="0.2"/>
    <row r="351" s="133" customFormat="1" ht="14.1" customHeight="1" x14ac:dyDescent="0.2"/>
    <row r="352" s="133" customFormat="1" ht="14.1" customHeight="1" x14ac:dyDescent="0.2"/>
    <row r="353" s="133" customFormat="1" ht="14.1" customHeight="1" x14ac:dyDescent="0.2"/>
    <row r="354" s="133" customFormat="1" ht="14.1" customHeight="1" x14ac:dyDescent="0.2"/>
    <row r="355" s="133" customFormat="1" ht="14.1" customHeight="1" x14ac:dyDescent="0.2"/>
    <row r="356" s="133" customFormat="1" ht="14.1" customHeight="1" x14ac:dyDescent="0.2"/>
    <row r="357" s="133" customFormat="1" ht="14.1" customHeight="1" x14ac:dyDescent="0.2"/>
    <row r="358" s="133" customFormat="1" ht="14.1" customHeight="1" x14ac:dyDescent="0.2"/>
    <row r="359" s="133" customFormat="1" ht="14.1" customHeight="1" x14ac:dyDescent="0.2"/>
    <row r="360" s="133" customFormat="1" ht="14.1" customHeight="1" x14ac:dyDescent="0.2"/>
    <row r="361" s="133" customFormat="1" ht="14.1" customHeight="1" x14ac:dyDescent="0.2"/>
  </sheetData>
  <mergeCells count="4">
    <mergeCell ref="A1:E1"/>
    <mergeCell ref="A2:I2"/>
    <mergeCell ref="A65:B65"/>
    <mergeCell ref="A66:D66"/>
  </mergeCells>
  <printOptions horizontalCentered="1" verticalCentered="1"/>
  <pageMargins left="0.82677165354330717" right="0.94488188976377963" top="0.98425196850393704" bottom="0.98425196850393704" header="0" footer="0"/>
  <pageSetup scale="70" orientation="portrait" horizontalDpi="120" verticalDpi="14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06"/>
  <sheetViews>
    <sheetView tabSelected="1" zoomScale="85" zoomScaleNormal="85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O2" sqref="O2"/>
    </sheetView>
  </sheetViews>
  <sheetFormatPr baseColWidth="10" defaultRowHeight="11.25" x14ac:dyDescent="0.2"/>
  <cols>
    <col min="1" max="1" width="2.85546875" style="31" customWidth="1"/>
    <col min="2" max="2" width="22.7109375" style="31" customWidth="1"/>
    <col min="3" max="14" width="12.42578125" style="31" customWidth="1"/>
    <col min="15" max="16384" width="11.42578125" style="31"/>
  </cols>
  <sheetData>
    <row r="1" spans="2:16" ht="92.25" customHeight="1" x14ac:dyDescent="0.2"/>
    <row r="2" spans="2:16" s="3" customFormat="1" ht="12.75" x14ac:dyDescent="0.2">
      <c r="B2" s="266" t="s">
        <v>116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6" s="3" customFormat="1" ht="12.75" x14ac:dyDescent="0.2">
      <c r="B3" s="267" t="s">
        <v>119</v>
      </c>
      <c r="C3" s="265"/>
      <c r="D3" s="265"/>
      <c r="E3" s="265"/>
      <c r="F3" s="265"/>
      <c r="G3" s="265"/>
      <c r="H3" s="265"/>
    </row>
    <row r="4" spans="2:16" s="258" customFormat="1" ht="12.75" x14ac:dyDescent="0.2">
      <c r="B4" s="267" t="s">
        <v>27</v>
      </c>
      <c r="C4" s="261"/>
      <c r="D4" s="261"/>
      <c r="E4" s="261"/>
      <c r="F4" s="261"/>
      <c r="G4" s="261"/>
      <c r="H4" s="261"/>
      <c r="I4" s="261"/>
      <c r="J4" s="261"/>
      <c r="K4" s="261"/>
      <c r="L4" s="261"/>
    </row>
    <row r="5" spans="2:16" s="259" customFormat="1" ht="19.5" customHeight="1" x14ac:dyDescent="0.2">
      <c r="B5" s="268" t="s">
        <v>69</v>
      </c>
      <c r="C5" s="269">
        <v>2009</v>
      </c>
      <c r="D5" s="269">
        <v>2010</v>
      </c>
      <c r="E5" s="269">
        <v>2011</v>
      </c>
      <c r="F5" s="270" t="s">
        <v>114</v>
      </c>
      <c r="G5" s="270">
        <v>2013</v>
      </c>
      <c r="H5" s="270">
        <v>2014</v>
      </c>
      <c r="I5" s="270">
        <v>2015</v>
      </c>
      <c r="J5" s="270">
        <v>2016</v>
      </c>
      <c r="K5" s="270">
        <v>2017</v>
      </c>
      <c r="L5" s="270">
        <v>2018</v>
      </c>
      <c r="M5" s="269">
        <v>2019</v>
      </c>
      <c r="N5" s="269">
        <v>2020</v>
      </c>
      <c r="O5" s="269">
        <v>2021</v>
      </c>
      <c r="P5" s="269">
        <v>2022</v>
      </c>
    </row>
    <row r="6" spans="2:16" s="259" customFormat="1" ht="3" customHeight="1" x14ac:dyDescent="0.2">
      <c r="B6" s="271"/>
      <c r="C6" s="271"/>
      <c r="D6" s="271"/>
      <c r="E6" s="271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</row>
    <row r="7" spans="2:16" s="259" customFormat="1" ht="17.25" customHeight="1" x14ac:dyDescent="0.2">
      <c r="B7" s="293" t="s">
        <v>5</v>
      </c>
      <c r="C7" s="291">
        <v>212013</v>
      </c>
      <c r="D7" s="291">
        <v>201362</v>
      </c>
      <c r="E7" s="291">
        <v>210960</v>
      </c>
      <c r="F7" s="291">
        <v>202828</v>
      </c>
      <c r="G7" s="292">
        <v>204301</v>
      </c>
      <c r="H7" s="292">
        <v>131421</v>
      </c>
      <c r="I7" s="292">
        <v>139599</v>
      </c>
      <c r="J7" s="292">
        <v>124084</v>
      </c>
      <c r="K7" s="292">
        <v>111387</v>
      </c>
      <c r="L7" s="292">
        <v>101973</v>
      </c>
      <c r="M7" s="292">
        <v>86125</v>
      </c>
      <c r="N7" s="292">
        <v>69420</v>
      </c>
      <c r="O7" s="292">
        <v>217430</v>
      </c>
      <c r="P7" s="292">
        <v>212872</v>
      </c>
    </row>
    <row r="8" spans="2:16" s="259" customFormat="1" ht="12.75" x14ac:dyDescent="0.2">
      <c r="B8" s="273" t="s">
        <v>112</v>
      </c>
      <c r="C8" s="274"/>
      <c r="D8" s="274"/>
      <c r="E8" s="275"/>
      <c r="F8" s="275"/>
      <c r="G8" s="276"/>
      <c r="H8" s="277">
        <v>21955</v>
      </c>
      <c r="I8" s="277">
        <v>21192</v>
      </c>
      <c r="J8" s="277">
        <v>18536</v>
      </c>
      <c r="K8" s="277">
        <v>17876</v>
      </c>
      <c r="L8" s="277">
        <v>16927</v>
      </c>
      <c r="M8" s="277">
        <v>13998</v>
      </c>
      <c r="N8" s="277">
        <v>12588</v>
      </c>
      <c r="O8" s="277">
        <v>39864</v>
      </c>
      <c r="P8" s="277">
        <v>45678</v>
      </c>
    </row>
    <row r="9" spans="2:16" s="259" customFormat="1" ht="12.75" x14ac:dyDescent="0.2">
      <c r="B9" s="273" t="s">
        <v>113</v>
      </c>
      <c r="C9" s="274"/>
      <c r="D9" s="274"/>
      <c r="E9" s="275"/>
      <c r="F9" s="275"/>
      <c r="G9" s="276"/>
      <c r="H9" s="277">
        <v>109466</v>
      </c>
      <c r="I9" s="277">
        <v>118407</v>
      </c>
      <c r="J9" s="277">
        <v>105548</v>
      </c>
      <c r="K9" s="277">
        <v>93511</v>
      </c>
      <c r="L9" s="277">
        <v>85046</v>
      </c>
      <c r="M9" s="277">
        <v>72127</v>
      </c>
      <c r="N9" s="277">
        <v>56832</v>
      </c>
      <c r="O9" s="277">
        <v>177566</v>
      </c>
      <c r="P9" s="277">
        <v>167194</v>
      </c>
    </row>
    <row r="10" spans="2:16" s="259" customFormat="1" ht="4.5" customHeight="1" x14ac:dyDescent="0.2">
      <c r="B10" s="273"/>
      <c r="C10" s="274"/>
      <c r="D10" s="274"/>
      <c r="E10" s="275"/>
      <c r="F10" s="275"/>
      <c r="G10" s="276"/>
      <c r="H10" s="277"/>
      <c r="I10" s="277"/>
      <c r="J10" s="277"/>
      <c r="K10" s="277"/>
      <c r="L10" s="277"/>
      <c r="M10" s="277"/>
      <c r="N10" s="277"/>
      <c r="O10" s="277"/>
      <c r="P10" s="277"/>
    </row>
    <row r="11" spans="2:16" s="259" customFormat="1" ht="12.75" x14ac:dyDescent="0.2">
      <c r="B11" s="286" t="s">
        <v>13</v>
      </c>
      <c r="C11" s="287">
        <v>7605</v>
      </c>
      <c r="D11" s="287">
        <v>8389</v>
      </c>
      <c r="E11" s="287">
        <v>9187</v>
      </c>
      <c r="F11" s="287">
        <v>7965</v>
      </c>
      <c r="G11" s="288">
        <v>7123</v>
      </c>
      <c r="H11" s="289">
        <v>6749</v>
      </c>
      <c r="I11" s="289">
        <v>7582</v>
      </c>
      <c r="J11" s="289">
        <v>8089</v>
      </c>
      <c r="K11" s="289">
        <v>5857</v>
      </c>
      <c r="L11" s="289">
        <v>4200</v>
      </c>
      <c r="M11" s="289">
        <v>3788</v>
      </c>
      <c r="N11" s="289">
        <v>2402</v>
      </c>
      <c r="O11" s="289">
        <v>9796</v>
      </c>
      <c r="P11" s="289">
        <v>7938</v>
      </c>
    </row>
    <row r="12" spans="2:16" s="260" customFormat="1" ht="12.75" x14ac:dyDescent="0.2">
      <c r="B12" s="273" t="s">
        <v>112</v>
      </c>
      <c r="C12" s="275"/>
      <c r="D12" s="275"/>
      <c r="E12" s="275"/>
      <c r="F12" s="275"/>
      <c r="G12" s="276"/>
      <c r="H12" s="277">
        <v>855</v>
      </c>
      <c r="I12" s="277">
        <v>932</v>
      </c>
      <c r="J12" s="277">
        <v>1024</v>
      </c>
      <c r="K12" s="277">
        <v>736</v>
      </c>
      <c r="L12" s="277">
        <v>565</v>
      </c>
      <c r="M12" s="277">
        <v>443</v>
      </c>
      <c r="N12" s="277">
        <v>358</v>
      </c>
      <c r="O12" s="277">
        <v>1353</v>
      </c>
      <c r="P12" s="277">
        <v>1234</v>
      </c>
    </row>
    <row r="13" spans="2:16" s="260" customFormat="1" ht="12.75" x14ac:dyDescent="0.2">
      <c r="B13" s="273" t="s">
        <v>113</v>
      </c>
      <c r="C13" s="275"/>
      <c r="D13" s="275"/>
      <c r="E13" s="275"/>
      <c r="F13" s="275"/>
      <c r="G13" s="276"/>
      <c r="H13" s="277">
        <v>5894</v>
      </c>
      <c r="I13" s="277">
        <v>6650</v>
      </c>
      <c r="J13" s="277">
        <v>7065</v>
      </c>
      <c r="K13" s="277">
        <v>5121</v>
      </c>
      <c r="L13" s="277">
        <v>3635</v>
      </c>
      <c r="M13" s="277">
        <v>3345</v>
      </c>
      <c r="N13" s="277">
        <v>2044</v>
      </c>
      <c r="O13" s="277">
        <v>8443</v>
      </c>
      <c r="P13" s="277">
        <v>6704</v>
      </c>
    </row>
    <row r="14" spans="2:16" s="259" customFormat="1" ht="12.75" x14ac:dyDescent="0.2">
      <c r="B14" s="286" t="s">
        <v>14</v>
      </c>
      <c r="C14" s="287">
        <v>57836</v>
      </c>
      <c r="D14" s="287">
        <v>58254</v>
      </c>
      <c r="E14" s="287">
        <v>67310</v>
      </c>
      <c r="F14" s="287">
        <v>45457</v>
      </c>
      <c r="G14" s="288">
        <v>49260</v>
      </c>
      <c r="H14" s="289">
        <v>26622</v>
      </c>
      <c r="I14" s="289">
        <v>34806</v>
      </c>
      <c r="J14" s="289">
        <v>28047</v>
      </c>
      <c r="K14" s="289">
        <v>23148</v>
      </c>
      <c r="L14" s="289">
        <v>18645</v>
      </c>
      <c r="M14" s="289">
        <v>17694</v>
      </c>
      <c r="N14" s="289">
        <v>18288</v>
      </c>
      <c r="O14" s="289">
        <v>47937</v>
      </c>
      <c r="P14" s="289">
        <v>46905</v>
      </c>
    </row>
    <row r="15" spans="2:16" s="260" customFormat="1" ht="12.75" x14ac:dyDescent="0.2">
      <c r="B15" s="273" t="s">
        <v>112</v>
      </c>
      <c r="C15" s="275"/>
      <c r="D15" s="275"/>
      <c r="E15" s="275"/>
      <c r="F15" s="275"/>
      <c r="G15" s="276"/>
      <c r="H15" s="277">
        <v>4268</v>
      </c>
      <c r="I15" s="277">
        <v>5162</v>
      </c>
      <c r="J15" s="277">
        <v>4033</v>
      </c>
      <c r="K15" s="277">
        <v>2822</v>
      </c>
      <c r="L15" s="277">
        <v>2140</v>
      </c>
      <c r="M15" s="277">
        <v>2108</v>
      </c>
      <c r="N15" s="277">
        <v>2635</v>
      </c>
      <c r="O15" s="277">
        <v>8111</v>
      </c>
      <c r="P15" s="277">
        <v>9180</v>
      </c>
    </row>
    <row r="16" spans="2:16" s="260" customFormat="1" ht="12.75" x14ac:dyDescent="0.2">
      <c r="B16" s="273" t="s">
        <v>113</v>
      </c>
      <c r="C16" s="275"/>
      <c r="D16" s="275"/>
      <c r="E16" s="275"/>
      <c r="F16" s="275"/>
      <c r="G16" s="276"/>
      <c r="H16" s="277">
        <v>22354</v>
      </c>
      <c r="I16" s="277">
        <v>29644</v>
      </c>
      <c r="J16" s="277">
        <v>24014</v>
      </c>
      <c r="K16" s="277">
        <v>20326</v>
      </c>
      <c r="L16" s="277">
        <v>16505</v>
      </c>
      <c r="M16" s="277">
        <v>15586</v>
      </c>
      <c r="N16" s="277">
        <v>15653</v>
      </c>
      <c r="O16" s="277">
        <v>39826</v>
      </c>
      <c r="P16" s="277">
        <v>37725</v>
      </c>
    </row>
    <row r="17" spans="2:16" s="259" customFormat="1" ht="12.75" x14ac:dyDescent="0.2">
      <c r="B17" s="286" t="s">
        <v>15</v>
      </c>
      <c r="C17" s="287">
        <v>46797</v>
      </c>
      <c r="D17" s="287">
        <v>40314</v>
      </c>
      <c r="E17" s="287">
        <v>38361</v>
      </c>
      <c r="F17" s="287">
        <v>54735</v>
      </c>
      <c r="G17" s="288">
        <v>42427</v>
      </c>
      <c r="H17" s="289">
        <v>22799</v>
      </c>
      <c r="I17" s="289">
        <v>20532</v>
      </c>
      <c r="J17" s="289">
        <v>15286</v>
      </c>
      <c r="K17" s="289">
        <v>16274</v>
      </c>
      <c r="L17" s="289">
        <v>16133</v>
      </c>
      <c r="M17" s="289">
        <v>14426</v>
      </c>
      <c r="N17" s="289">
        <v>7709</v>
      </c>
      <c r="O17" s="289">
        <v>38244</v>
      </c>
      <c r="P17" s="289">
        <v>55826</v>
      </c>
    </row>
    <row r="18" spans="2:16" s="260" customFormat="1" ht="12.75" x14ac:dyDescent="0.2">
      <c r="B18" s="273" t="s">
        <v>112</v>
      </c>
      <c r="C18" s="275"/>
      <c r="D18" s="275"/>
      <c r="E18" s="275"/>
      <c r="F18" s="275"/>
      <c r="G18" s="276"/>
      <c r="H18" s="277">
        <v>3905</v>
      </c>
      <c r="I18" s="277">
        <v>3070</v>
      </c>
      <c r="J18" s="277">
        <v>2165</v>
      </c>
      <c r="K18" s="277">
        <v>2711</v>
      </c>
      <c r="L18" s="277">
        <v>2577</v>
      </c>
      <c r="M18" s="277">
        <v>2338</v>
      </c>
      <c r="N18" s="277">
        <v>1307</v>
      </c>
      <c r="O18" s="277">
        <v>6566</v>
      </c>
      <c r="P18" s="277">
        <v>11683</v>
      </c>
    </row>
    <row r="19" spans="2:16" s="260" customFormat="1" ht="12.75" x14ac:dyDescent="0.2">
      <c r="B19" s="273" t="s">
        <v>113</v>
      </c>
      <c r="C19" s="275"/>
      <c r="D19" s="275"/>
      <c r="E19" s="275"/>
      <c r="F19" s="275"/>
      <c r="G19" s="276"/>
      <c r="H19" s="277">
        <v>18894</v>
      </c>
      <c r="I19" s="277">
        <v>17462</v>
      </c>
      <c r="J19" s="277">
        <v>13121</v>
      </c>
      <c r="K19" s="277">
        <v>13563</v>
      </c>
      <c r="L19" s="277">
        <v>13556</v>
      </c>
      <c r="M19" s="277">
        <v>12088</v>
      </c>
      <c r="N19" s="277">
        <v>6402</v>
      </c>
      <c r="O19" s="277">
        <v>31678</v>
      </c>
      <c r="P19" s="277">
        <v>44143</v>
      </c>
    </row>
    <row r="20" spans="2:16" s="259" customFormat="1" ht="12.75" x14ac:dyDescent="0.2">
      <c r="B20" s="286" t="s">
        <v>16</v>
      </c>
      <c r="C20" s="287">
        <v>15215</v>
      </c>
      <c r="D20" s="287">
        <v>11707</v>
      </c>
      <c r="E20" s="287">
        <v>11443</v>
      </c>
      <c r="F20" s="287">
        <v>10905</v>
      </c>
      <c r="G20" s="288">
        <v>10045</v>
      </c>
      <c r="H20" s="289">
        <v>7803</v>
      </c>
      <c r="I20" s="289">
        <v>6394</v>
      </c>
      <c r="J20" s="289">
        <v>5493</v>
      </c>
      <c r="K20" s="289">
        <v>5289</v>
      </c>
      <c r="L20" s="289">
        <v>3371</v>
      </c>
      <c r="M20" s="289">
        <v>2247</v>
      </c>
      <c r="N20" s="289">
        <v>2190</v>
      </c>
      <c r="O20" s="289">
        <v>11734</v>
      </c>
      <c r="P20" s="289">
        <v>12593</v>
      </c>
    </row>
    <row r="21" spans="2:16" s="260" customFormat="1" ht="12.75" x14ac:dyDescent="0.2">
      <c r="B21" s="273" t="s">
        <v>112</v>
      </c>
      <c r="C21" s="275"/>
      <c r="D21" s="275"/>
      <c r="E21" s="275"/>
      <c r="F21" s="275"/>
      <c r="G21" s="276"/>
      <c r="H21" s="277">
        <v>957</v>
      </c>
      <c r="I21" s="277">
        <v>811</v>
      </c>
      <c r="J21" s="277">
        <v>722</v>
      </c>
      <c r="K21" s="277">
        <v>664</v>
      </c>
      <c r="L21" s="277">
        <v>328</v>
      </c>
      <c r="M21" s="277">
        <v>156</v>
      </c>
      <c r="N21" s="277">
        <v>342</v>
      </c>
      <c r="O21" s="277">
        <v>2317</v>
      </c>
      <c r="P21" s="277">
        <v>3070</v>
      </c>
    </row>
    <row r="22" spans="2:16" s="260" customFormat="1" ht="12.75" x14ac:dyDescent="0.2">
      <c r="B22" s="273" t="s">
        <v>113</v>
      </c>
      <c r="C22" s="275"/>
      <c r="D22" s="275"/>
      <c r="E22" s="275"/>
      <c r="F22" s="275"/>
      <c r="G22" s="276"/>
      <c r="H22" s="277">
        <v>6846</v>
      </c>
      <c r="I22" s="277">
        <v>5583</v>
      </c>
      <c r="J22" s="277">
        <v>4771</v>
      </c>
      <c r="K22" s="277">
        <v>4625</v>
      </c>
      <c r="L22" s="277">
        <v>3043</v>
      </c>
      <c r="M22" s="277">
        <v>2091</v>
      </c>
      <c r="N22" s="277">
        <v>1848</v>
      </c>
      <c r="O22" s="277">
        <v>9417</v>
      </c>
      <c r="P22" s="277">
        <v>9523</v>
      </c>
    </row>
    <row r="23" spans="2:16" s="259" customFormat="1" ht="12.75" x14ac:dyDescent="0.2">
      <c r="B23" s="286" t="s">
        <v>17</v>
      </c>
      <c r="C23" s="287">
        <v>9669</v>
      </c>
      <c r="D23" s="287">
        <v>10715</v>
      </c>
      <c r="E23" s="287">
        <v>10463</v>
      </c>
      <c r="F23" s="287">
        <v>8501</v>
      </c>
      <c r="G23" s="288">
        <v>8086</v>
      </c>
      <c r="H23" s="289">
        <v>5909</v>
      </c>
      <c r="I23" s="289">
        <v>4464</v>
      </c>
      <c r="J23" s="289">
        <v>4870</v>
      </c>
      <c r="K23" s="289">
        <v>5135</v>
      </c>
      <c r="L23" s="289">
        <v>3823</v>
      </c>
      <c r="M23" s="289">
        <v>3516</v>
      </c>
      <c r="N23" s="289">
        <v>2929</v>
      </c>
      <c r="O23" s="289">
        <v>23102</v>
      </c>
      <c r="P23" s="289">
        <v>11216</v>
      </c>
    </row>
    <row r="24" spans="2:16" s="260" customFormat="1" ht="12.75" x14ac:dyDescent="0.2">
      <c r="B24" s="273" t="s">
        <v>112</v>
      </c>
      <c r="C24" s="275"/>
      <c r="D24" s="275"/>
      <c r="E24" s="275"/>
      <c r="F24" s="275"/>
      <c r="G24" s="276"/>
      <c r="H24" s="277">
        <v>392</v>
      </c>
      <c r="I24" s="277">
        <v>343</v>
      </c>
      <c r="J24" s="277">
        <v>350</v>
      </c>
      <c r="K24" s="277">
        <v>350</v>
      </c>
      <c r="L24" s="277">
        <v>232</v>
      </c>
      <c r="M24" s="277">
        <v>231</v>
      </c>
      <c r="N24" s="277">
        <v>258</v>
      </c>
      <c r="O24" s="277">
        <v>2810</v>
      </c>
      <c r="P24" s="277">
        <v>1639</v>
      </c>
    </row>
    <row r="25" spans="2:16" s="260" customFormat="1" ht="12.75" x14ac:dyDescent="0.2">
      <c r="B25" s="273" t="s">
        <v>113</v>
      </c>
      <c r="C25" s="275"/>
      <c r="D25" s="275"/>
      <c r="E25" s="275"/>
      <c r="F25" s="275"/>
      <c r="G25" s="276"/>
      <c r="H25" s="277">
        <v>5517</v>
      </c>
      <c r="I25" s="277">
        <v>4121</v>
      </c>
      <c r="J25" s="277">
        <v>4520</v>
      </c>
      <c r="K25" s="277">
        <v>4785</v>
      </c>
      <c r="L25" s="277">
        <v>3591</v>
      </c>
      <c r="M25" s="277">
        <v>3285</v>
      </c>
      <c r="N25" s="277">
        <v>2671</v>
      </c>
      <c r="O25" s="277">
        <v>20292</v>
      </c>
      <c r="P25" s="277">
        <v>9577</v>
      </c>
    </row>
    <row r="26" spans="2:16" s="259" customFormat="1" ht="12.75" x14ac:dyDescent="0.2">
      <c r="B26" s="286" t="s">
        <v>18</v>
      </c>
      <c r="C26" s="287">
        <v>12691</v>
      </c>
      <c r="D26" s="287">
        <v>17120</v>
      </c>
      <c r="E26" s="287">
        <v>16591</v>
      </c>
      <c r="F26" s="287">
        <v>15139</v>
      </c>
      <c r="G26" s="288">
        <v>14820</v>
      </c>
      <c r="H26" s="289">
        <v>12218</v>
      </c>
      <c r="I26" s="289">
        <v>11978</v>
      </c>
      <c r="J26" s="289">
        <v>8067</v>
      </c>
      <c r="K26" s="289">
        <v>6513</v>
      </c>
      <c r="L26" s="289">
        <v>6263</v>
      </c>
      <c r="M26" s="289">
        <v>5717</v>
      </c>
      <c r="N26" s="289">
        <v>4035</v>
      </c>
      <c r="O26" s="289">
        <v>9111</v>
      </c>
      <c r="P26" s="289">
        <v>8356</v>
      </c>
    </row>
    <row r="27" spans="2:16" s="260" customFormat="1" ht="12.75" x14ac:dyDescent="0.2">
      <c r="B27" s="273" t="s">
        <v>112</v>
      </c>
      <c r="C27" s="275"/>
      <c r="D27" s="275"/>
      <c r="E27" s="275"/>
      <c r="F27" s="275"/>
      <c r="G27" s="276"/>
      <c r="H27" s="277">
        <v>1720</v>
      </c>
      <c r="I27" s="277">
        <v>1783</v>
      </c>
      <c r="J27" s="277">
        <v>1125</v>
      </c>
      <c r="K27" s="277">
        <v>894</v>
      </c>
      <c r="L27" s="277">
        <v>970</v>
      </c>
      <c r="M27" s="277">
        <v>883</v>
      </c>
      <c r="N27" s="277">
        <v>822</v>
      </c>
      <c r="O27" s="277">
        <v>1843</v>
      </c>
      <c r="P27" s="277">
        <v>1719</v>
      </c>
    </row>
    <row r="28" spans="2:16" s="260" customFormat="1" ht="12.75" x14ac:dyDescent="0.2">
      <c r="B28" s="273" t="s">
        <v>113</v>
      </c>
      <c r="C28" s="275"/>
      <c r="D28" s="275"/>
      <c r="E28" s="275"/>
      <c r="F28" s="275"/>
      <c r="G28" s="276"/>
      <c r="H28" s="277">
        <v>10498</v>
      </c>
      <c r="I28" s="277">
        <v>10195</v>
      </c>
      <c r="J28" s="277">
        <v>6942</v>
      </c>
      <c r="K28" s="277">
        <v>5619</v>
      </c>
      <c r="L28" s="277">
        <v>5293</v>
      </c>
      <c r="M28" s="277">
        <v>4834</v>
      </c>
      <c r="N28" s="277">
        <v>3213</v>
      </c>
      <c r="O28" s="277">
        <v>7268</v>
      </c>
      <c r="P28" s="277">
        <v>6637</v>
      </c>
    </row>
    <row r="29" spans="2:16" s="259" customFormat="1" ht="12.75" x14ac:dyDescent="0.2">
      <c r="B29" s="286" t="s">
        <v>19</v>
      </c>
      <c r="C29" s="287">
        <v>52458</v>
      </c>
      <c r="D29" s="287">
        <v>47107</v>
      </c>
      <c r="E29" s="287">
        <v>49574</v>
      </c>
      <c r="F29" s="287">
        <v>53264</v>
      </c>
      <c r="G29" s="288">
        <v>61272</v>
      </c>
      <c r="H29" s="289">
        <v>39266</v>
      </c>
      <c r="I29" s="289">
        <v>45573</v>
      </c>
      <c r="J29" s="289">
        <v>44566</v>
      </c>
      <c r="K29" s="289">
        <v>41342</v>
      </c>
      <c r="L29" s="289">
        <v>43484</v>
      </c>
      <c r="M29" s="289">
        <v>34331</v>
      </c>
      <c r="N29" s="289">
        <v>28268</v>
      </c>
      <c r="O29" s="289">
        <v>66531</v>
      </c>
      <c r="P29" s="289">
        <v>60607</v>
      </c>
    </row>
    <row r="30" spans="2:16" s="260" customFormat="1" ht="12.75" x14ac:dyDescent="0.2">
      <c r="B30" s="273" t="s">
        <v>112</v>
      </c>
      <c r="C30" s="275"/>
      <c r="D30" s="275"/>
      <c r="E30" s="275"/>
      <c r="F30" s="275"/>
      <c r="G30" s="276"/>
      <c r="H30" s="277">
        <v>7894</v>
      </c>
      <c r="I30" s="277">
        <v>7492</v>
      </c>
      <c r="J30" s="277">
        <v>7260</v>
      </c>
      <c r="K30" s="277">
        <v>8194</v>
      </c>
      <c r="L30" s="277">
        <v>8931</v>
      </c>
      <c r="M30" s="277">
        <v>6934</v>
      </c>
      <c r="N30" s="277">
        <v>6075</v>
      </c>
      <c r="O30" s="277">
        <v>14180</v>
      </c>
      <c r="P30" s="277">
        <v>14595</v>
      </c>
    </row>
    <row r="31" spans="2:16" s="260" customFormat="1" ht="12.75" x14ac:dyDescent="0.2">
      <c r="B31" s="273" t="s">
        <v>113</v>
      </c>
      <c r="C31" s="275"/>
      <c r="D31" s="275"/>
      <c r="E31" s="275"/>
      <c r="F31" s="275"/>
      <c r="G31" s="276"/>
      <c r="H31" s="277">
        <v>31372</v>
      </c>
      <c r="I31" s="277">
        <v>38081</v>
      </c>
      <c r="J31" s="277">
        <v>37306</v>
      </c>
      <c r="K31" s="277">
        <v>33148</v>
      </c>
      <c r="L31" s="277">
        <v>34553</v>
      </c>
      <c r="M31" s="277">
        <v>27397</v>
      </c>
      <c r="N31" s="277">
        <v>22193</v>
      </c>
      <c r="O31" s="277">
        <v>52351</v>
      </c>
      <c r="P31" s="277">
        <v>46012</v>
      </c>
    </row>
    <row r="32" spans="2:16" s="259" customFormat="1" ht="12.75" x14ac:dyDescent="0.2">
      <c r="B32" s="286" t="s">
        <v>20</v>
      </c>
      <c r="C32" s="287">
        <v>6240</v>
      </c>
      <c r="D32" s="287">
        <v>4466</v>
      </c>
      <c r="E32" s="287">
        <v>4650</v>
      </c>
      <c r="F32" s="287">
        <v>5058</v>
      </c>
      <c r="G32" s="288">
        <v>9224</v>
      </c>
      <c r="H32" s="289">
        <v>6752</v>
      </c>
      <c r="I32" s="289">
        <v>6091</v>
      </c>
      <c r="J32" s="289">
        <v>7564</v>
      </c>
      <c r="K32" s="289">
        <v>6148</v>
      </c>
      <c r="L32" s="289">
        <v>4551</v>
      </c>
      <c r="M32" s="289">
        <v>3243</v>
      </c>
      <c r="N32" s="289">
        <v>2388</v>
      </c>
      <c r="O32" s="289">
        <v>8060</v>
      </c>
      <c r="P32" s="289">
        <v>6280</v>
      </c>
    </row>
    <row r="33" spans="2:16" s="260" customFormat="1" ht="12.75" x14ac:dyDescent="0.2">
      <c r="B33" s="273" t="s">
        <v>112</v>
      </c>
      <c r="C33" s="275"/>
      <c r="D33" s="275"/>
      <c r="E33" s="275"/>
      <c r="F33" s="275"/>
      <c r="G33" s="278"/>
      <c r="H33" s="277">
        <v>1290</v>
      </c>
      <c r="I33" s="277">
        <v>1089</v>
      </c>
      <c r="J33" s="277">
        <v>1321</v>
      </c>
      <c r="K33" s="277">
        <v>1078</v>
      </c>
      <c r="L33" s="277">
        <v>792</v>
      </c>
      <c r="M33" s="277">
        <v>614</v>
      </c>
      <c r="N33" s="277">
        <v>493</v>
      </c>
      <c r="O33" s="277">
        <v>1832</v>
      </c>
      <c r="P33" s="277">
        <v>1687</v>
      </c>
    </row>
    <row r="34" spans="2:16" s="260" customFormat="1" ht="12.75" x14ac:dyDescent="0.2">
      <c r="B34" s="273" t="s">
        <v>113</v>
      </c>
      <c r="C34" s="275"/>
      <c r="D34" s="275"/>
      <c r="E34" s="275"/>
      <c r="F34" s="275"/>
      <c r="G34" s="276"/>
      <c r="H34" s="277">
        <v>5462</v>
      </c>
      <c r="I34" s="277">
        <v>5002</v>
      </c>
      <c r="J34" s="277">
        <v>6243</v>
      </c>
      <c r="K34" s="277">
        <v>5070</v>
      </c>
      <c r="L34" s="277">
        <v>3759</v>
      </c>
      <c r="M34" s="277">
        <v>2629</v>
      </c>
      <c r="N34" s="277">
        <v>1895</v>
      </c>
      <c r="O34" s="277">
        <v>6228</v>
      </c>
      <c r="P34" s="277">
        <v>4593</v>
      </c>
    </row>
    <row r="35" spans="2:16" s="259" customFormat="1" ht="12.75" x14ac:dyDescent="0.2">
      <c r="B35" s="286" t="s">
        <v>21</v>
      </c>
      <c r="C35" s="287">
        <v>3502</v>
      </c>
      <c r="D35" s="287">
        <v>3290</v>
      </c>
      <c r="E35" s="287">
        <v>3381</v>
      </c>
      <c r="F35" s="287">
        <v>1804</v>
      </c>
      <c r="G35" s="288">
        <v>2044</v>
      </c>
      <c r="H35" s="289">
        <v>3303</v>
      </c>
      <c r="I35" s="289">
        <v>2179</v>
      </c>
      <c r="J35" s="289">
        <v>2102</v>
      </c>
      <c r="K35" s="289">
        <v>1681</v>
      </c>
      <c r="L35" s="289">
        <v>1503</v>
      </c>
      <c r="M35" s="289">
        <v>1163</v>
      </c>
      <c r="N35" s="289">
        <v>1211</v>
      </c>
      <c r="O35" s="289">
        <v>2915</v>
      </c>
      <c r="P35" s="289">
        <v>3151</v>
      </c>
    </row>
    <row r="36" spans="2:16" s="259" customFormat="1" ht="12.75" x14ac:dyDescent="0.2">
      <c r="B36" s="273" t="s">
        <v>112</v>
      </c>
      <c r="C36" s="274"/>
      <c r="D36" s="274"/>
      <c r="E36" s="279"/>
      <c r="F36" s="275"/>
      <c r="G36" s="276"/>
      <c r="H36" s="277">
        <v>674</v>
      </c>
      <c r="I36" s="277">
        <v>510</v>
      </c>
      <c r="J36" s="277">
        <v>536</v>
      </c>
      <c r="K36" s="277">
        <v>427</v>
      </c>
      <c r="L36" s="277">
        <v>392</v>
      </c>
      <c r="M36" s="277">
        <v>291</v>
      </c>
      <c r="N36" s="277">
        <v>298</v>
      </c>
      <c r="O36" s="277">
        <v>852</v>
      </c>
      <c r="P36" s="277">
        <v>871</v>
      </c>
    </row>
    <row r="37" spans="2:16" s="260" customFormat="1" ht="12.75" x14ac:dyDescent="0.2">
      <c r="B37" s="280" t="s">
        <v>113</v>
      </c>
      <c r="C37" s="281"/>
      <c r="D37" s="281"/>
      <c r="E37" s="282"/>
      <c r="F37" s="281"/>
      <c r="G37" s="283"/>
      <c r="H37" s="284">
        <v>2629</v>
      </c>
      <c r="I37" s="284">
        <v>1669</v>
      </c>
      <c r="J37" s="284">
        <v>1566</v>
      </c>
      <c r="K37" s="284">
        <v>1254</v>
      </c>
      <c r="L37" s="284">
        <v>1111</v>
      </c>
      <c r="M37" s="284">
        <v>872</v>
      </c>
      <c r="N37" s="284">
        <v>913</v>
      </c>
      <c r="O37" s="284">
        <v>2063</v>
      </c>
      <c r="P37" s="284">
        <v>2280</v>
      </c>
    </row>
    <row r="38" spans="2:16" s="259" customFormat="1" ht="12.75" x14ac:dyDescent="0.2">
      <c r="B38" s="285" t="s">
        <v>118</v>
      </c>
      <c r="C38" s="262"/>
      <c r="D38" s="262"/>
    </row>
    <row r="39" spans="2:16" s="260" customFormat="1" ht="12.75" x14ac:dyDescent="0.2">
      <c r="B39" s="290" t="s">
        <v>115</v>
      </c>
      <c r="C39" s="264"/>
      <c r="D39" s="264"/>
    </row>
    <row r="40" spans="2:16" x14ac:dyDescent="0.2">
      <c r="B40" s="290" t="s">
        <v>117</v>
      </c>
      <c r="L40" s="294"/>
      <c r="M40" s="294"/>
      <c r="N40" s="294"/>
      <c r="O40" s="294"/>
      <c r="P40" s="294"/>
    </row>
    <row r="41" spans="2:16" ht="12.75" x14ac:dyDescent="0.2">
      <c r="B41" s="263"/>
      <c r="L41" s="294"/>
      <c r="M41" s="294"/>
      <c r="N41" s="294"/>
      <c r="O41" s="294"/>
      <c r="P41" s="294"/>
    </row>
    <row r="42" spans="2:16" x14ac:dyDescent="0.2">
      <c r="L42" s="294"/>
      <c r="M42" s="294"/>
      <c r="N42" s="294"/>
      <c r="O42" s="294"/>
      <c r="P42" s="294"/>
    </row>
    <row r="43" spans="2:16" x14ac:dyDescent="0.2">
      <c r="L43" s="294"/>
      <c r="M43" s="294"/>
      <c r="N43" s="294"/>
      <c r="O43" s="294"/>
      <c r="P43" s="294"/>
    </row>
    <row r="44" spans="2:16" x14ac:dyDescent="0.2">
      <c r="L44" s="294"/>
      <c r="M44" s="294"/>
      <c r="N44" s="294"/>
      <c r="O44" s="294"/>
      <c r="P44" s="294"/>
    </row>
    <row r="45" spans="2:16" x14ac:dyDescent="0.2">
      <c r="L45" s="294"/>
      <c r="M45" s="294"/>
      <c r="N45" s="294"/>
      <c r="O45" s="294"/>
      <c r="P45" s="294"/>
    </row>
    <row r="46" spans="2:16" x14ac:dyDescent="0.2">
      <c r="L46" s="294"/>
      <c r="M46" s="294"/>
      <c r="N46" s="294"/>
      <c r="O46" s="294"/>
      <c r="P46" s="294"/>
    </row>
    <row r="47" spans="2:16" x14ac:dyDescent="0.2">
      <c r="L47" s="294"/>
      <c r="M47" s="294"/>
      <c r="N47" s="294"/>
      <c r="O47" s="294"/>
      <c r="P47" s="294"/>
    </row>
    <row r="48" spans="2:16" x14ac:dyDescent="0.2">
      <c r="L48" s="294"/>
      <c r="M48" s="294"/>
      <c r="N48" s="294"/>
      <c r="O48" s="294"/>
      <c r="P48" s="294"/>
    </row>
    <row r="49" spans="12:16" x14ac:dyDescent="0.2">
      <c r="L49" s="294"/>
      <c r="M49" s="294"/>
      <c r="N49" s="294"/>
      <c r="O49" s="294"/>
      <c r="P49" s="294"/>
    </row>
    <row r="50" spans="12:16" x14ac:dyDescent="0.2">
      <c r="L50" s="294"/>
      <c r="M50" s="294"/>
      <c r="N50" s="294"/>
      <c r="O50" s="294"/>
      <c r="P50" s="294"/>
    </row>
    <row r="51" spans="12:16" x14ac:dyDescent="0.2">
      <c r="L51" s="294"/>
      <c r="M51" s="294"/>
      <c r="N51" s="294"/>
      <c r="O51" s="294"/>
      <c r="P51" s="294"/>
    </row>
    <row r="52" spans="12:16" x14ac:dyDescent="0.2">
      <c r="L52" s="294"/>
      <c r="M52" s="294"/>
      <c r="N52" s="294"/>
      <c r="O52" s="294"/>
      <c r="P52" s="294"/>
    </row>
    <row r="53" spans="12:16" x14ac:dyDescent="0.2">
      <c r="L53" s="294"/>
      <c r="M53" s="294"/>
      <c r="N53" s="294"/>
      <c r="O53" s="294"/>
      <c r="P53" s="294"/>
    </row>
    <row r="54" spans="12:16" x14ac:dyDescent="0.2">
      <c r="L54" s="294"/>
      <c r="M54" s="294"/>
      <c r="N54" s="294"/>
      <c r="O54" s="294"/>
      <c r="P54" s="294"/>
    </row>
    <row r="55" spans="12:16" x14ac:dyDescent="0.2">
      <c r="L55" s="294"/>
      <c r="M55" s="294"/>
      <c r="N55" s="294"/>
      <c r="O55" s="294"/>
      <c r="P55" s="294"/>
    </row>
    <row r="56" spans="12:16" x14ac:dyDescent="0.2">
      <c r="L56" s="294"/>
      <c r="M56" s="294"/>
      <c r="N56" s="294"/>
      <c r="O56" s="294"/>
      <c r="P56" s="294"/>
    </row>
    <row r="57" spans="12:16" x14ac:dyDescent="0.2">
      <c r="L57" s="294"/>
      <c r="M57" s="294"/>
      <c r="N57" s="294"/>
      <c r="O57" s="294"/>
      <c r="P57" s="294"/>
    </row>
    <row r="58" spans="12:16" x14ac:dyDescent="0.2">
      <c r="L58" s="294"/>
      <c r="M58" s="294"/>
      <c r="N58" s="294"/>
      <c r="O58" s="294"/>
      <c r="P58" s="294"/>
    </row>
    <row r="59" spans="12:16" x14ac:dyDescent="0.2">
      <c r="L59" s="294"/>
      <c r="M59" s="294"/>
      <c r="N59" s="294"/>
      <c r="O59" s="294"/>
      <c r="P59" s="294"/>
    </row>
    <row r="60" spans="12:16" x14ac:dyDescent="0.2">
      <c r="L60" s="294"/>
      <c r="M60" s="294"/>
      <c r="N60" s="294"/>
      <c r="O60" s="294"/>
      <c r="P60" s="294"/>
    </row>
    <row r="61" spans="12:16" x14ac:dyDescent="0.2">
      <c r="L61" s="294"/>
      <c r="M61" s="294"/>
      <c r="N61" s="294"/>
      <c r="O61" s="294"/>
      <c r="P61" s="294"/>
    </row>
    <row r="62" spans="12:16" x14ac:dyDescent="0.2">
      <c r="L62" s="294"/>
      <c r="M62" s="294"/>
      <c r="N62" s="294"/>
      <c r="O62" s="294"/>
      <c r="P62" s="294"/>
    </row>
    <row r="63" spans="12:16" x14ac:dyDescent="0.2">
      <c r="L63" s="294"/>
      <c r="M63" s="294"/>
      <c r="N63" s="294"/>
      <c r="O63" s="294"/>
      <c r="P63" s="294"/>
    </row>
    <row r="64" spans="12:16" x14ac:dyDescent="0.2">
      <c r="L64" s="294"/>
      <c r="M64" s="294"/>
      <c r="N64" s="294"/>
      <c r="O64" s="294"/>
      <c r="P64" s="294"/>
    </row>
    <row r="65" spans="12:16" x14ac:dyDescent="0.2">
      <c r="L65" s="294"/>
      <c r="M65" s="294"/>
      <c r="N65" s="294"/>
      <c r="O65" s="294"/>
      <c r="P65" s="294"/>
    </row>
    <row r="66" spans="12:16" x14ac:dyDescent="0.2">
      <c r="L66" s="294"/>
      <c r="M66" s="294"/>
      <c r="N66" s="294"/>
      <c r="O66" s="294"/>
      <c r="P66" s="294"/>
    </row>
    <row r="67" spans="12:16" x14ac:dyDescent="0.2">
      <c r="L67" s="294"/>
      <c r="M67" s="294"/>
      <c r="N67" s="294"/>
      <c r="O67" s="294"/>
      <c r="P67" s="294"/>
    </row>
    <row r="68" spans="12:16" x14ac:dyDescent="0.2">
      <c r="L68" s="294"/>
      <c r="M68" s="294"/>
      <c r="N68" s="294"/>
      <c r="O68" s="294"/>
      <c r="P68" s="294"/>
    </row>
    <row r="69" spans="12:16" x14ac:dyDescent="0.2">
      <c r="L69" s="294"/>
      <c r="M69" s="294"/>
      <c r="N69" s="294"/>
      <c r="O69" s="294"/>
      <c r="P69" s="294"/>
    </row>
    <row r="70" spans="12:16" x14ac:dyDescent="0.2">
      <c r="L70" s="294"/>
      <c r="M70" s="294"/>
      <c r="N70" s="294"/>
      <c r="O70" s="294"/>
      <c r="P70" s="294"/>
    </row>
    <row r="71" spans="12:16" x14ac:dyDescent="0.2">
      <c r="L71" s="294"/>
      <c r="M71" s="294"/>
      <c r="N71" s="294"/>
      <c r="O71" s="294"/>
      <c r="P71" s="294"/>
    </row>
    <row r="72" spans="12:16" x14ac:dyDescent="0.2">
      <c r="L72" s="294"/>
      <c r="M72" s="294"/>
      <c r="N72" s="294"/>
      <c r="O72" s="294"/>
      <c r="P72" s="294"/>
    </row>
    <row r="73" spans="12:16" x14ac:dyDescent="0.2">
      <c r="L73" s="294"/>
      <c r="M73" s="294"/>
      <c r="N73" s="294"/>
      <c r="O73" s="294"/>
      <c r="P73" s="294"/>
    </row>
    <row r="74" spans="12:16" x14ac:dyDescent="0.2">
      <c r="L74" s="294"/>
      <c r="M74" s="294"/>
      <c r="N74" s="294"/>
      <c r="O74" s="294"/>
      <c r="P74" s="294"/>
    </row>
    <row r="75" spans="12:16" x14ac:dyDescent="0.2">
      <c r="L75" s="294"/>
      <c r="M75" s="294"/>
      <c r="N75" s="294"/>
      <c r="O75" s="294"/>
      <c r="P75" s="294"/>
    </row>
    <row r="76" spans="12:16" x14ac:dyDescent="0.2">
      <c r="L76" s="294"/>
      <c r="M76" s="294"/>
      <c r="N76" s="294"/>
      <c r="O76" s="294"/>
      <c r="P76" s="294"/>
    </row>
    <row r="77" spans="12:16" x14ac:dyDescent="0.2">
      <c r="L77" s="294"/>
      <c r="M77" s="294"/>
      <c r="N77" s="294"/>
      <c r="O77" s="294"/>
      <c r="P77" s="294"/>
    </row>
    <row r="78" spans="12:16" x14ac:dyDescent="0.2">
      <c r="L78" s="294"/>
      <c r="M78" s="294"/>
      <c r="N78" s="294"/>
      <c r="O78" s="294"/>
      <c r="P78" s="294"/>
    </row>
    <row r="79" spans="12:16" x14ac:dyDescent="0.2">
      <c r="L79" s="294"/>
      <c r="M79" s="294"/>
      <c r="N79" s="294"/>
      <c r="O79" s="294"/>
      <c r="P79" s="294"/>
    </row>
    <row r="80" spans="12:16" x14ac:dyDescent="0.2">
      <c r="L80" s="294"/>
      <c r="M80" s="294"/>
      <c r="N80" s="294"/>
      <c r="O80" s="294"/>
      <c r="P80" s="294"/>
    </row>
    <row r="81" spans="12:16" x14ac:dyDescent="0.2">
      <c r="L81" s="294"/>
      <c r="M81" s="294"/>
      <c r="N81" s="294"/>
      <c r="O81" s="294"/>
      <c r="P81" s="294"/>
    </row>
    <row r="82" spans="12:16" x14ac:dyDescent="0.2">
      <c r="L82" s="294"/>
      <c r="M82" s="294"/>
      <c r="N82" s="294"/>
      <c r="O82" s="294"/>
      <c r="P82" s="294"/>
    </row>
    <row r="83" spans="12:16" x14ac:dyDescent="0.2">
      <c r="L83" s="294"/>
      <c r="M83" s="294"/>
      <c r="N83" s="294"/>
      <c r="O83" s="294"/>
      <c r="P83" s="294"/>
    </row>
    <row r="84" spans="12:16" x14ac:dyDescent="0.2">
      <c r="L84" s="294"/>
      <c r="M84" s="294"/>
      <c r="N84" s="294"/>
      <c r="O84" s="294"/>
      <c r="P84" s="294"/>
    </row>
    <row r="85" spans="12:16" x14ac:dyDescent="0.2">
      <c r="L85" s="294"/>
      <c r="M85" s="294"/>
      <c r="N85" s="294"/>
      <c r="O85" s="294"/>
      <c r="P85" s="294"/>
    </row>
    <row r="86" spans="12:16" x14ac:dyDescent="0.2">
      <c r="L86" s="294"/>
      <c r="M86" s="294"/>
      <c r="N86" s="294"/>
      <c r="O86" s="294"/>
      <c r="P86" s="294"/>
    </row>
    <row r="87" spans="12:16" x14ac:dyDescent="0.2">
      <c r="L87" s="294"/>
      <c r="M87" s="294"/>
      <c r="N87" s="294"/>
      <c r="O87" s="294"/>
      <c r="P87" s="294"/>
    </row>
    <row r="88" spans="12:16" x14ac:dyDescent="0.2">
      <c r="L88" s="294"/>
      <c r="M88" s="294"/>
      <c r="N88" s="294"/>
      <c r="O88" s="294"/>
      <c r="P88" s="294"/>
    </row>
    <row r="89" spans="12:16" x14ac:dyDescent="0.2">
      <c r="L89" s="294"/>
      <c r="M89" s="294"/>
      <c r="N89" s="294"/>
      <c r="O89" s="294"/>
      <c r="P89" s="294"/>
    </row>
    <row r="90" spans="12:16" x14ac:dyDescent="0.2">
      <c r="L90" s="294"/>
      <c r="M90" s="294"/>
      <c r="N90" s="294"/>
      <c r="O90" s="294"/>
      <c r="P90" s="294"/>
    </row>
    <row r="91" spans="12:16" x14ac:dyDescent="0.2">
      <c r="L91" s="294"/>
      <c r="M91" s="294"/>
      <c r="N91" s="294"/>
      <c r="O91" s="294"/>
      <c r="P91" s="294"/>
    </row>
    <row r="92" spans="12:16" x14ac:dyDescent="0.2">
      <c r="L92" s="294"/>
      <c r="M92" s="294"/>
      <c r="N92" s="294"/>
      <c r="O92" s="294"/>
      <c r="P92" s="294"/>
    </row>
    <row r="93" spans="12:16" x14ac:dyDescent="0.2">
      <c r="L93" s="294"/>
      <c r="M93" s="294"/>
      <c r="N93" s="294"/>
      <c r="O93" s="294"/>
      <c r="P93" s="294"/>
    </row>
    <row r="94" spans="12:16" x14ac:dyDescent="0.2">
      <c r="L94" s="294"/>
      <c r="M94" s="294"/>
      <c r="N94" s="294"/>
      <c r="O94" s="294"/>
      <c r="P94" s="294"/>
    </row>
    <row r="95" spans="12:16" x14ac:dyDescent="0.2">
      <c r="L95" s="294"/>
      <c r="M95" s="294"/>
      <c r="N95" s="294"/>
      <c r="O95" s="294"/>
      <c r="P95" s="294"/>
    </row>
    <row r="96" spans="12:16" x14ac:dyDescent="0.2">
      <c r="L96" s="294"/>
      <c r="M96" s="294"/>
      <c r="N96" s="294"/>
      <c r="O96" s="294"/>
      <c r="P96" s="294"/>
    </row>
    <row r="97" spans="12:16" x14ac:dyDescent="0.2">
      <c r="L97" s="294"/>
      <c r="M97" s="294"/>
      <c r="N97" s="294"/>
      <c r="O97" s="294"/>
      <c r="P97" s="294"/>
    </row>
    <row r="98" spans="12:16" x14ac:dyDescent="0.2">
      <c r="L98" s="294"/>
      <c r="M98" s="294"/>
      <c r="N98" s="294"/>
      <c r="O98" s="294"/>
      <c r="P98" s="294"/>
    </row>
    <row r="99" spans="12:16" x14ac:dyDescent="0.2">
      <c r="L99" s="294"/>
      <c r="M99" s="294"/>
      <c r="N99" s="294"/>
      <c r="O99" s="294"/>
      <c r="P99" s="294"/>
    </row>
    <row r="100" spans="12:16" x14ac:dyDescent="0.2">
      <c r="L100" s="294"/>
      <c r="M100" s="294"/>
      <c r="N100" s="294"/>
      <c r="O100" s="294"/>
      <c r="P100" s="294"/>
    </row>
    <row r="101" spans="12:16" x14ac:dyDescent="0.2">
      <c r="L101" s="294"/>
      <c r="M101" s="294"/>
      <c r="N101" s="294"/>
      <c r="O101" s="294"/>
      <c r="P101" s="294"/>
    </row>
    <row r="102" spans="12:16" x14ac:dyDescent="0.2">
      <c r="L102" s="294"/>
      <c r="M102" s="294"/>
      <c r="N102" s="294"/>
      <c r="O102" s="294"/>
      <c r="P102" s="294"/>
    </row>
    <row r="103" spans="12:16" x14ac:dyDescent="0.2">
      <c r="L103" s="294"/>
      <c r="M103" s="294"/>
      <c r="N103" s="294"/>
      <c r="O103" s="294"/>
      <c r="P103" s="294"/>
    </row>
    <row r="104" spans="12:16" x14ac:dyDescent="0.2">
      <c r="L104" s="294"/>
      <c r="M104" s="294"/>
      <c r="N104" s="294"/>
      <c r="O104" s="294"/>
      <c r="P104" s="294"/>
    </row>
    <row r="105" spans="12:16" x14ac:dyDescent="0.2">
      <c r="L105" s="294"/>
      <c r="M105" s="294"/>
      <c r="N105" s="294"/>
      <c r="O105" s="294"/>
      <c r="P105" s="294"/>
    </row>
    <row r="106" spans="12:16" x14ac:dyDescent="0.2">
      <c r="L106" s="294"/>
      <c r="M106" s="294"/>
      <c r="N106" s="294"/>
      <c r="O106" s="294"/>
      <c r="P106" s="294"/>
    </row>
  </sheetData>
  <printOptions horizontalCentered="1" verticalCentered="1"/>
  <pageMargins left="0.78740157480314998" right="0.78740157480314998" top="0.78740157480314998" bottom="0.78740157480314998" header="0.31496062992126" footer="0.31496062992126"/>
  <pageSetup scale="88" orientation="landscape" cellComments="atEnd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workbookViewId="0">
      <selection activeCell="A16" sqref="A16:E16"/>
    </sheetView>
  </sheetViews>
  <sheetFormatPr baseColWidth="10" defaultRowHeight="12" x14ac:dyDescent="0.2"/>
  <cols>
    <col min="1" max="1" width="17.85546875" style="133" customWidth="1"/>
    <col min="2" max="2" width="4.85546875" style="133" hidden="1" customWidth="1"/>
    <col min="3" max="3" width="0.140625" style="133" hidden="1" customWidth="1"/>
    <col min="4" max="4" width="6.5703125" style="133" hidden="1" customWidth="1"/>
    <col min="5" max="14" width="6.5703125" style="133" customWidth="1"/>
    <col min="15" max="16384" width="11.42578125" style="133"/>
  </cols>
  <sheetData>
    <row r="1" spans="1:14" s="127" customFormat="1" ht="12.95" customHeight="1" x14ac:dyDescent="0.2">
      <c r="A1" s="161" t="s">
        <v>70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25"/>
      <c r="M1" s="125"/>
      <c r="N1" s="125"/>
    </row>
    <row r="2" spans="1:14" s="127" customFormat="1" ht="12.95" customHeight="1" x14ac:dyDescent="0.2">
      <c r="A2" s="320" t="s">
        <v>71</v>
      </c>
      <c r="B2" s="321"/>
      <c r="C2" s="321"/>
      <c r="D2" s="321"/>
      <c r="E2" s="321"/>
      <c r="F2" s="322"/>
      <c r="G2" s="322"/>
      <c r="H2" s="322"/>
      <c r="I2" s="322"/>
      <c r="J2" s="322"/>
      <c r="K2" s="323"/>
      <c r="L2" s="323"/>
      <c r="M2" s="323"/>
      <c r="N2" s="323"/>
    </row>
    <row r="3" spans="1:14" s="127" customFormat="1" ht="12.95" customHeight="1" x14ac:dyDescent="0.2">
      <c r="A3" s="163" t="s">
        <v>72</v>
      </c>
      <c r="B3" s="164"/>
      <c r="C3" s="164"/>
      <c r="D3" s="164"/>
      <c r="E3" s="164"/>
      <c r="F3" s="165"/>
      <c r="G3" s="165"/>
      <c r="H3" s="165"/>
      <c r="I3" s="165"/>
      <c r="J3" s="165"/>
      <c r="K3" s="162"/>
      <c r="L3" s="125"/>
      <c r="M3" s="125"/>
      <c r="N3" s="125"/>
    </row>
    <row r="4" spans="1:14" s="32" customFormat="1" ht="12.95" customHeight="1" x14ac:dyDescent="0.2">
      <c r="A4" s="56" t="s">
        <v>28</v>
      </c>
      <c r="B4" s="166">
        <v>2000</v>
      </c>
      <c r="C4" s="166">
        <v>2001</v>
      </c>
      <c r="D4" s="166">
        <v>2002</v>
      </c>
      <c r="E4" s="166">
        <v>2003</v>
      </c>
      <c r="F4" s="166">
        <v>2004</v>
      </c>
      <c r="G4" s="166">
        <v>2005</v>
      </c>
      <c r="H4" s="166">
        <v>2006</v>
      </c>
      <c r="I4" s="166">
        <v>2007</v>
      </c>
      <c r="J4" s="166">
        <v>2008</v>
      </c>
      <c r="K4" s="166">
        <v>2009</v>
      </c>
      <c r="L4" s="167">
        <v>2010</v>
      </c>
      <c r="M4" s="167">
        <v>2011</v>
      </c>
      <c r="N4" s="168" t="s">
        <v>4</v>
      </c>
    </row>
    <row r="5" spans="1:14" s="32" customFormat="1" ht="12.95" customHeight="1" x14ac:dyDescent="0.2">
      <c r="A5" s="169" t="s">
        <v>5</v>
      </c>
      <c r="B5" s="170">
        <f t="shared" ref="B5:M5" si="0">+B6+B7+B8+B9+B10+B11+B12+B13+B14</f>
        <v>3118</v>
      </c>
      <c r="C5" s="171">
        <f t="shared" si="0"/>
        <v>3965</v>
      </c>
      <c r="D5" s="171">
        <f t="shared" si="0"/>
        <v>4797</v>
      </c>
      <c r="E5" s="171">
        <f t="shared" si="0"/>
        <v>4912</v>
      </c>
      <c r="F5" s="171">
        <f t="shared" si="0"/>
        <v>4327</v>
      </c>
      <c r="G5" s="171">
        <f t="shared" si="0"/>
        <v>3850</v>
      </c>
      <c r="H5" s="171">
        <f t="shared" si="0"/>
        <v>3285</v>
      </c>
      <c r="I5" s="171">
        <f t="shared" si="0"/>
        <v>2869</v>
      </c>
      <c r="J5" s="171">
        <f t="shared" si="0"/>
        <v>3153</v>
      </c>
      <c r="K5" s="171">
        <f t="shared" si="0"/>
        <v>3543</v>
      </c>
      <c r="L5" s="171">
        <f t="shared" si="0"/>
        <v>4113</v>
      </c>
      <c r="M5" s="171">
        <f t="shared" si="0"/>
        <v>5150</v>
      </c>
      <c r="N5" s="172">
        <v>5613</v>
      </c>
    </row>
    <row r="6" spans="1:14" s="32" customFormat="1" ht="12.95" customHeight="1" x14ac:dyDescent="0.2">
      <c r="A6" s="173" t="s">
        <v>13</v>
      </c>
      <c r="B6" s="113">
        <v>18</v>
      </c>
      <c r="C6" s="174">
        <v>69</v>
      </c>
      <c r="D6" s="175">
        <v>43</v>
      </c>
      <c r="E6" s="175">
        <v>162</v>
      </c>
      <c r="F6" s="175">
        <v>206</v>
      </c>
      <c r="G6" s="175">
        <v>303</v>
      </c>
      <c r="H6" s="175">
        <v>163</v>
      </c>
      <c r="I6" s="175">
        <v>117</v>
      </c>
      <c r="J6" s="175">
        <v>140</v>
      </c>
      <c r="K6" s="175">
        <v>143</v>
      </c>
      <c r="L6" s="175">
        <v>169</v>
      </c>
      <c r="M6" s="176">
        <v>271</v>
      </c>
      <c r="N6" s="177">
        <v>182</v>
      </c>
    </row>
    <row r="7" spans="1:14" s="32" customFormat="1" ht="12.95" customHeight="1" x14ac:dyDescent="0.2">
      <c r="A7" s="173" t="s">
        <v>14</v>
      </c>
      <c r="B7" s="113">
        <v>1550</v>
      </c>
      <c r="C7" s="175">
        <v>1677</v>
      </c>
      <c r="D7" s="175">
        <v>1797</v>
      </c>
      <c r="E7" s="175">
        <v>611</v>
      </c>
      <c r="F7" s="175">
        <v>679</v>
      </c>
      <c r="G7" s="175">
        <v>740</v>
      </c>
      <c r="H7" s="175">
        <v>835</v>
      </c>
      <c r="I7" s="175">
        <v>630</v>
      </c>
      <c r="J7" s="175">
        <v>560</v>
      </c>
      <c r="K7" s="175">
        <v>481</v>
      </c>
      <c r="L7" s="175">
        <v>443</v>
      </c>
      <c r="M7" s="176">
        <v>418</v>
      </c>
      <c r="N7" s="177">
        <v>585</v>
      </c>
    </row>
    <row r="8" spans="1:14" s="32" customFormat="1" ht="12.95" customHeight="1" x14ac:dyDescent="0.2">
      <c r="A8" s="173" t="s">
        <v>15</v>
      </c>
      <c r="B8" s="113">
        <v>268</v>
      </c>
      <c r="C8" s="175">
        <v>678</v>
      </c>
      <c r="D8" s="175">
        <v>607</v>
      </c>
      <c r="E8" s="175">
        <v>1450</v>
      </c>
      <c r="F8" s="175">
        <v>1343</v>
      </c>
      <c r="G8" s="175">
        <v>895</v>
      </c>
      <c r="H8" s="175">
        <v>463</v>
      </c>
      <c r="I8" s="175">
        <v>474</v>
      </c>
      <c r="J8" s="175">
        <v>525</v>
      </c>
      <c r="K8" s="175">
        <v>466</v>
      </c>
      <c r="L8" s="175">
        <v>696</v>
      </c>
      <c r="M8" s="176">
        <v>1340</v>
      </c>
      <c r="N8" s="177">
        <v>1144</v>
      </c>
    </row>
    <row r="9" spans="1:14" s="32" customFormat="1" ht="12.95" customHeight="1" x14ac:dyDescent="0.2">
      <c r="A9" s="173" t="s">
        <v>16</v>
      </c>
      <c r="B9" s="113">
        <v>7</v>
      </c>
      <c r="C9" s="175">
        <v>20</v>
      </c>
      <c r="D9" s="175">
        <v>17</v>
      </c>
      <c r="E9" s="175">
        <v>62</v>
      </c>
      <c r="F9" s="175">
        <v>78</v>
      </c>
      <c r="G9" s="175">
        <v>102</v>
      </c>
      <c r="H9" s="175">
        <v>158</v>
      </c>
      <c r="I9" s="175">
        <v>123</v>
      </c>
      <c r="J9" s="175">
        <v>120</v>
      </c>
      <c r="K9" s="175">
        <v>155</v>
      </c>
      <c r="L9" s="175">
        <v>109</v>
      </c>
      <c r="M9" s="176">
        <v>129</v>
      </c>
      <c r="N9" s="177">
        <v>150</v>
      </c>
    </row>
    <row r="10" spans="1:14" s="32" customFormat="1" ht="12.95" customHeight="1" x14ac:dyDescent="0.2">
      <c r="A10" s="173" t="s">
        <v>17</v>
      </c>
      <c r="B10" s="113">
        <v>5</v>
      </c>
      <c r="C10" s="175">
        <v>15</v>
      </c>
      <c r="D10" s="175">
        <v>25</v>
      </c>
      <c r="E10" s="175">
        <v>43</v>
      </c>
      <c r="F10" s="175">
        <v>31</v>
      </c>
      <c r="G10" s="175">
        <v>67</v>
      </c>
      <c r="H10" s="175">
        <v>65</v>
      </c>
      <c r="I10" s="175">
        <v>55</v>
      </c>
      <c r="J10" s="175">
        <v>34</v>
      </c>
      <c r="K10" s="175">
        <v>38</v>
      </c>
      <c r="L10" s="175">
        <v>52</v>
      </c>
      <c r="M10" s="176">
        <v>69</v>
      </c>
      <c r="N10" s="177">
        <v>83</v>
      </c>
    </row>
    <row r="11" spans="1:14" s="32" customFormat="1" ht="12.95" customHeight="1" x14ac:dyDescent="0.2">
      <c r="A11" s="173" t="s">
        <v>18</v>
      </c>
      <c r="B11" s="113">
        <v>30</v>
      </c>
      <c r="C11" s="175">
        <v>56</v>
      </c>
      <c r="D11" s="175">
        <v>193</v>
      </c>
      <c r="E11" s="175">
        <v>175</v>
      </c>
      <c r="F11" s="175">
        <v>112</v>
      </c>
      <c r="G11" s="175">
        <v>127</v>
      </c>
      <c r="H11" s="175">
        <v>272</v>
      </c>
      <c r="I11" s="175">
        <v>210</v>
      </c>
      <c r="J11" s="175">
        <v>199</v>
      </c>
      <c r="K11" s="175">
        <v>196</v>
      </c>
      <c r="L11" s="175">
        <v>222</v>
      </c>
      <c r="M11" s="176">
        <v>216</v>
      </c>
      <c r="N11" s="177">
        <v>647</v>
      </c>
    </row>
    <row r="12" spans="1:14" s="32" customFormat="1" ht="12.95" customHeight="1" x14ac:dyDescent="0.2">
      <c r="A12" s="173" t="s">
        <v>19</v>
      </c>
      <c r="B12" s="113">
        <v>1207</v>
      </c>
      <c r="C12" s="175">
        <v>1327</v>
      </c>
      <c r="D12" s="175">
        <v>1870.5</v>
      </c>
      <c r="E12" s="175">
        <v>1829</v>
      </c>
      <c r="F12" s="175">
        <v>1421</v>
      </c>
      <c r="G12" s="175">
        <v>1085</v>
      </c>
      <c r="H12" s="175">
        <v>767</v>
      </c>
      <c r="I12" s="175">
        <v>724</v>
      </c>
      <c r="J12" s="175">
        <v>913</v>
      </c>
      <c r="K12" s="175">
        <v>1244</v>
      </c>
      <c r="L12" s="175">
        <v>1176</v>
      </c>
      <c r="M12" s="176">
        <v>1184</v>
      </c>
      <c r="N12" s="177">
        <v>1038</v>
      </c>
    </row>
    <row r="13" spans="1:14" s="32" customFormat="1" ht="12.95" customHeight="1" x14ac:dyDescent="0.2">
      <c r="A13" s="173" t="s">
        <v>20</v>
      </c>
      <c r="B13" s="113">
        <v>3</v>
      </c>
      <c r="C13" s="175">
        <v>71</v>
      </c>
      <c r="D13" s="175">
        <v>188.5</v>
      </c>
      <c r="E13" s="175">
        <v>467</v>
      </c>
      <c r="F13" s="175">
        <v>373</v>
      </c>
      <c r="G13" s="175">
        <v>411</v>
      </c>
      <c r="H13" s="175">
        <v>455</v>
      </c>
      <c r="I13" s="175">
        <v>392</v>
      </c>
      <c r="J13" s="175">
        <v>422</v>
      </c>
      <c r="K13" s="175">
        <v>655</v>
      </c>
      <c r="L13" s="175">
        <v>1004</v>
      </c>
      <c r="M13" s="176">
        <v>1137</v>
      </c>
      <c r="N13" s="177">
        <v>1361</v>
      </c>
    </row>
    <row r="14" spans="1:14" s="32" customFormat="1" ht="12.95" customHeight="1" x14ac:dyDescent="0.2">
      <c r="A14" s="178" t="s">
        <v>21</v>
      </c>
      <c r="B14" s="179">
        <v>30</v>
      </c>
      <c r="C14" s="180">
        <v>52</v>
      </c>
      <c r="D14" s="180">
        <v>56</v>
      </c>
      <c r="E14" s="180">
        <v>113</v>
      </c>
      <c r="F14" s="180">
        <v>84</v>
      </c>
      <c r="G14" s="180">
        <v>120</v>
      </c>
      <c r="H14" s="180">
        <v>107</v>
      </c>
      <c r="I14" s="180">
        <v>144</v>
      </c>
      <c r="J14" s="180">
        <v>240</v>
      </c>
      <c r="K14" s="180">
        <v>165</v>
      </c>
      <c r="L14" s="180">
        <v>242</v>
      </c>
      <c r="M14" s="181">
        <v>386</v>
      </c>
      <c r="N14" s="182">
        <v>423</v>
      </c>
    </row>
    <row r="15" spans="1:14" ht="12.95" customHeight="1" x14ac:dyDescent="0.2">
      <c r="A15" s="324" t="s">
        <v>22</v>
      </c>
      <c r="B15" s="324"/>
      <c r="C15" s="324"/>
      <c r="D15" s="324"/>
      <c r="E15" s="324"/>
      <c r="F15" s="183"/>
      <c r="G15" s="183"/>
      <c r="H15" s="183"/>
      <c r="I15" s="183"/>
      <c r="J15" s="183"/>
      <c r="K15" s="183"/>
      <c r="L15" s="154"/>
      <c r="M15" s="184"/>
      <c r="N15" s="184"/>
    </row>
    <row r="16" spans="1:14" ht="12.95" customHeight="1" x14ac:dyDescent="0.2">
      <c r="A16" s="324" t="s">
        <v>73</v>
      </c>
      <c r="B16" s="324"/>
      <c r="C16" s="324"/>
      <c r="D16" s="324"/>
      <c r="E16" s="324"/>
      <c r="F16" s="183"/>
      <c r="G16" s="183"/>
      <c r="H16" s="185"/>
      <c r="I16" s="185"/>
      <c r="J16" s="185"/>
      <c r="K16" s="185"/>
      <c r="L16" s="185"/>
      <c r="M16" s="184"/>
      <c r="N16" s="184"/>
    </row>
    <row r="17" spans="1:14" ht="15.95" customHeight="1" x14ac:dyDescent="0.2">
      <c r="A17" s="80" t="s">
        <v>68</v>
      </c>
      <c r="B17" s="46"/>
      <c r="C17" s="46"/>
      <c r="D17" s="46"/>
      <c r="E17" s="46"/>
      <c r="F17" s="183"/>
      <c r="G17" s="185"/>
      <c r="H17" s="185"/>
      <c r="I17" s="185"/>
      <c r="J17" s="185"/>
      <c r="K17" s="185"/>
      <c r="L17" s="185"/>
      <c r="M17" s="184"/>
      <c r="N17" s="184"/>
    </row>
    <row r="18" spans="1:14" ht="4.5" customHeight="1" x14ac:dyDescent="0.2">
      <c r="A18" s="160"/>
      <c r="B18" s="160"/>
      <c r="C18" s="160"/>
      <c r="D18" s="160"/>
      <c r="E18" s="160"/>
      <c r="F18" s="186"/>
      <c r="G18" s="160"/>
      <c r="H18" s="160"/>
      <c r="I18" s="160"/>
      <c r="J18" s="160"/>
    </row>
  </sheetData>
  <mergeCells count="3">
    <mergeCell ref="A2:N2"/>
    <mergeCell ref="A15:E15"/>
    <mergeCell ref="A16:E16"/>
  </mergeCells>
  <printOptions horizontalCentered="1" verticalCentered="1"/>
  <pageMargins left="0.55118110236220474" right="0.74803149606299213" top="0.98425196850393704" bottom="0.98425196850393704" header="0" footer="0"/>
  <pageSetup orientation="landscape" horizontalDpi="120" verticalDpi="14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3"/>
  <sheetViews>
    <sheetView zoomScale="85" zoomScaleNormal="85" workbookViewId="0">
      <selection activeCell="A16" sqref="A16"/>
    </sheetView>
  </sheetViews>
  <sheetFormatPr baseColWidth="10" defaultRowHeight="11.25" x14ac:dyDescent="0.2"/>
  <cols>
    <col min="1" max="1" width="13.42578125" style="216" customWidth="1"/>
    <col min="2" max="2" width="8.7109375" style="190" customWidth="1"/>
    <col min="3" max="3" width="13.5703125" style="190" customWidth="1"/>
    <col min="4" max="4" width="8.140625" style="190" customWidth="1"/>
    <col min="5" max="5" width="15.28515625" style="190" customWidth="1"/>
    <col min="6" max="6" width="8" style="190" customWidth="1"/>
    <col min="7" max="7" width="8.42578125" style="190" customWidth="1"/>
    <col min="8" max="8" width="8.140625" style="190" customWidth="1"/>
    <col min="9" max="9" width="13.42578125" style="190" customWidth="1"/>
    <col min="10" max="10" width="5.85546875" style="190" customWidth="1"/>
    <col min="11" max="11" width="8.140625" style="190" customWidth="1"/>
    <col min="12" max="16384" width="11.42578125" style="190"/>
  </cols>
  <sheetData>
    <row r="1" spans="1:11" x14ac:dyDescent="0.2">
      <c r="A1" s="187" t="s">
        <v>74</v>
      </c>
      <c r="B1" s="188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11.25" customHeight="1" x14ac:dyDescent="0.2">
      <c r="A2" s="307" t="s">
        <v>75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</row>
    <row r="3" spans="1:11" x14ac:dyDescent="0.2">
      <c r="A3" s="187" t="s">
        <v>72</v>
      </c>
      <c r="B3" s="191"/>
      <c r="C3" s="192"/>
      <c r="D3" s="192"/>
      <c r="E3" s="192"/>
      <c r="F3" s="192"/>
      <c r="G3" s="192"/>
      <c r="H3" s="192"/>
      <c r="I3" s="192"/>
      <c r="J3" s="192"/>
      <c r="K3" s="192"/>
    </row>
    <row r="4" spans="1:11" ht="15.95" customHeight="1" x14ac:dyDescent="0.2">
      <c r="A4" s="193" t="s">
        <v>28</v>
      </c>
      <c r="B4" s="194" t="s">
        <v>5</v>
      </c>
      <c r="C4" s="194" t="s">
        <v>37</v>
      </c>
      <c r="D4" s="194" t="s">
        <v>38</v>
      </c>
      <c r="E4" s="194" t="s">
        <v>39</v>
      </c>
      <c r="F4" s="194" t="s">
        <v>40</v>
      </c>
      <c r="G4" s="194" t="s">
        <v>41</v>
      </c>
      <c r="H4" s="194" t="s">
        <v>42</v>
      </c>
      <c r="I4" s="194" t="s">
        <v>43</v>
      </c>
      <c r="J4" s="194" t="s">
        <v>44</v>
      </c>
      <c r="K4" s="194" t="s">
        <v>45</v>
      </c>
    </row>
    <row r="5" spans="1:11" s="108" customFormat="1" ht="12.75" customHeight="1" x14ac:dyDescent="0.2">
      <c r="A5" s="195">
        <v>2007</v>
      </c>
      <c r="B5" s="196">
        <f t="shared" ref="B5:K5" si="0">+B6+B7+B8+B9+B10+B11+B12+B13+B14+B15+B16+B17+B18</f>
        <v>2869</v>
      </c>
      <c r="C5" s="196">
        <f t="shared" si="0"/>
        <v>117</v>
      </c>
      <c r="D5" s="196">
        <f t="shared" si="0"/>
        <v>630</v>
      </c>
      <c r="E5" s="196">
        <f t="shared" si="0"/>
        <v>474</v>
      </c>
      <c r="F5" s="196">
        <f t="shared" si="0"/>
        <v>123</v>
      </c>
      <c r="G5" s="196">
        <f t="shared" si="0"/>
        <v>55</v>
      </c>
      <c r="H5" s="196">
        <f t="shared" si="0"/>
        <v>210</v>
      </c>
      <c r="I5" s="196">
        <f t="shared" si="0"/>
        <v>724</v>
      </c>
      <c r="J5" s="196">
        <f t="shared" si="0"/>
        <v>392</v>
      </c>
      <c r="K5" s="197">
        <f t="shared" si="0"/>
        <v>144</v>
      </c>
    </row>
    <row r="6" spans="1:11" ht="12.75" customHeight="1" x14ac:dyDescent="0.2">
      <c r="A6" s="198" t="s">
        <v>76</v>
      </c>
      <c r="B6" s="199">
        <f t="shared" ref="B6:B16" si="1">+D6+F6+G6+E6+C6+H6+I6+J6+K6</f>
        <v>523</v>
      </c>
      <c r="C6" s="199">
        <v>35</v>
      </c>
      <c r="D6" s="199">
        <v>209</v>
      </c>
      <c r="E6" s="199">
        <v>113</v>
      </c>
      <c r="F6" s="199">
        <v>23</v>
      </c>
      <c r="G6" s="199">
        <v>17</v>
      </c>
      <c r="H6" s="199">
        <v>26</v>
      </c>
      <c r="I6" s="199">
        <v>93</v>
      </c>
      <c r="J6" s="199">
        <v>2</v>
      </c>
      <c r="K6" s="200">
        <v>5</v>
      </c>
    </row>
    <row r="7" spans="1:11" ht="12.75" customHeight="1" x14ac:dyDescent="0.2">
      <c r="A7" s="198" t="s">
        <v>77</v>
      </c>
      <c r="B7" s="199">
        <f t="shared" si="1"/>
        <v>0</v>
      </c>
      <c r="C7" s="199">
        <v>0</v>
      </c>
      <c r="D7" s="199">
        <v>0</v>
      </c>
      <c r="E7" s="199">
        <v>0</v>
      </c>
      <c r="F7" s="199">
        <v>0</v>
      </c>
      <c r="G7" s="199">
        <v>0</v>
      </c>
      <c r="H7" s="199">
        <v>0</v>
      </c>
      <c r="I7" s="199">
        <v>0</v>
      </c>
      <c r="J7" s="199">
        <v>0</v>
      </c>
      <c r="K7" s="200">
        <v>0</v>
      </c>
    </row>
    <row r="8" spans="1:11" ht="12.75" customHeight="1" x14ac:dyDescent="0.2">
      <c r="A8" s="198" t="s">
        <v>78</v>
      </c>
      <c r="B8" s="199">
        <f t="shared" si="1"/>
        <v>60</v>
      </c>
      <c r="C8" s="199">
        <v>1</v>
      </c>
      <c r="D8" s="199">
        <v>24</v>
      </c>
      <c r="E8" s="199">
        <v>10</v>
      </c>
      <c r="F8" s="199">
        <v>5</v>
      </c>
      <c r="G8" s="199">
        <v>0</v>
      </c>
      <c r="H8" s="199">
        <v>1</v>
      </c>
      <c r="I8" s="199">
        <v>17</v>
      </c>
      <c r="J8" s="199">
        <v>0</v>
      </c>
      <c r="K8" s="200">
        <v>2</v>
      </c>
    </row>
    <row r="9" spans="1:11" ht="12.75" customHeight="1" x14ac:dyDescent="0.2">
      <c r="A9" s="198" t="s">
        <v>79</v>
      </c>
      <c r="B9" s="199">
        <f t="shared" si="1"/>
        <v>267</v>
      </c>
      <c r="C9" s="199">
        <v>6</v>
      </c>
      <c r="D9" s="199">
        <v>52</v>
      </c>
      <c r="E9" s="199">
        <v>36</v>
      </c>
      <c r="F9" s="199">
        <v>14</v>
      </c>
      <c r="G9" s="199">
        <v>9</v>
      </c>
      <c r="H9" s="199">
        <v>18</v>
      </c>
      <c r="I9" s="199">
        <v>121</v>
      </c>
      <c r="J9" s="199">
        <v>2</v>
      </c>
      <c r="K9" s="200">
        <v>9</v>
      </c>
    </row>
    <row r="10" spans="1:11" ht="12.75" customHeight="1" x14ac:dyDescent="0.2">
      <c r="A10" s="198" t="s">
        <v>80</v>
      </c>
      <c r="B10" s="199">
        <f t="shared" si="1"/>
        <v>3</v>
      </c>
      <c r="C10" s="199">
        <v>0</v>
      </c>
      <c r="D10" s="199">
        <v>0</v>
      </c>
      <c r="E10" s="199">
        <v>0</v>
      </c>
      <c r="F10" s="199">
        <v>0</v>
      </c>
      <c r="G10" s="199">
        <v>1</v>
      </c>
      <c r="H10" s="199">
        <v>1</v>
      </c>
      <c r="I10" s="199">
        <v>0</v>
      </c>
      <c r="J10" s="199">
        <v>1</v>
      </c>
      <c r="K10" s="200">
        <v>0</v>
      </c>
    </row>
    <row r="11" spans="1:11" ht="12.75" customHeight="1" x14ac:dyDescent="0.2">
      <c r="A11" s="198" t="s">
        <v>81</v>
      </c>
      <c r="B11" s="199">
        <f t="shared" si="1"/>
        <v>151</v>
      </c>
      <c r="C11" s="199">
        <v>5</v>
      </c>
      <c r="D11" s="199">
        <v>61</v>
      </c>
      <c r="E11" s="199">
        <v>21</v>
      </c>
      <c r="F11" s="199">
        <v>6</v>
      </c>
      <c r="G11" s="199">
        <v>4</v>
      </c>
      <c r="H11" s="199">
        <v>4</v>
      </c>
      <c r="I11" s="199">
        <v>46</v>
      </c>
      <c r="J11" s="199">
        <v>3</v>
      </c>
      <c r="K11" s="200">
        <v>1</v>
      </c>
    </row>
    <row r="12" spans="1:11" ht="12.75" customHeight="1" x14ac:dyDescent="0.2">
      <c r="A12" s="198" t="s">
        <v>82</v>
      </c>
      <c r="B12" s="199">
        <f t="shared" si="1"/>
        <v>2</v>
      </c>
      <c r="C12" s="199">
        <v>0</v>
      </c>
      <c r="D12" s="199">
        <v>2</v>
      </c>
      <c r="E12" s="199">
        <v>0</v>
      </c>
      <c r="F12" s="199">
        <v>0</v>
      </c>
      <c r="G12" s="199">
        <v>0</v>
      </c>
      <c r="H12" s="199">
        <v>0</v>
      </c>
      <c r="I12" s="199">
        <v>0</v>
      </c>
      <c r="J12" s="199">
        <v>0</v>
      </c>
      <c r="K12" s="200">
        <v>0</v>
      </c>
    </row>
    <row r="13" spans="1:11" ht="12.75" customHeight="1" x14ac:dyDescent="0.2">
      <c r="A13" s="198" t="s">
        <v>83</v>
      </c>
      <c r="B13" s="199">
        <f t="shared" si="1"/>
        <v>7</v>
      </c>
      <c r="C13" s="199">
        <v>0</v>
      </c>
      <c r="D13" s="199">
        <v>3</v>
      </c>
      <c r="E13" s="199">
        <v>3</v>
      </c>
      <c r="F13" s="199">
        <v>0</v>
      </c>
      <c r="G13" s="199">
        <v>0</v>
      </c>
      <c r="H13" s="199">
        <v>0</v>
      </c>
      <c r="I13" s="199">
        <v>1</v>
      </c>
      <c r="J13" s="199">
        <v>0</v>
      </c>
      <c r="K13" s="200">
        <v>0</v>
      </c>
    </row>
    <row r="14" spans="1:11" ht="12.75" customHeight="1" x14ac:dyDescent="0.2">
      <c r="A14" s="198" t="s">
        <v>84</v>
      </c>
      <c r="B14" s="199">
        <f t="shared" si="1"/>
        <v>740</v>
      </c>
      <c r="C14" s="199">
        <v>14</v>
      </c>
      <c r="D14" s="199">
        <v>197</v>
      </c>
      <c r="E14" s="199">
        <v>134</v>
      </c>
      <c r="F14" s="199">
        <v>58</v>
      </c>
      <c r="G14" s="199">
        <v>12</v>
      </c>
      <c r="H14" s="199">
        <v>37</v>
      </c>
      <c r="I14" s="199">
        <v>282</v>
      </c>
      <c r="J14" s="199">
        <v>3</v>
      </c>
      <c r="K14" s="200">
        <v>3</v>
      </c>
    </row>
    <row r="15" spans="1:11" ht="12.75" customHeight="1" x14ac:dyDescent="0.2">
      <c r="A15" s="198" t="s">
        <v>85</v>
      </c>
      <c r="B15" s="199">
        <f t="shared" si="1"/>
        <v>79</v>
      </c>
      <c r="C15" s="199">
        <v>1</v>
      </c>
      <c r="D15" s="199">
        <v>59</v>
      </c>
      <c r="E15" s="199">
        <v>5</v>
      </c>
      <c r="F15" s="199">
        <v>8</v>
      </c>
      <c r="G15" s="199">
        <v>1</v>
      </c>
      <c r="H15" s="199">
        <v>3</v>
      </c>
      <c r="I15" s="199">
        <v>2</v>
      </c>
      <c r="J15" s="199">
        <v>0</v>
      </c>
      <c r="K15" s="200">
        <v>0</v>
      </c>
    </row>
    <row r="16" spans="1:11" ht="12.75" customHeight="1" x14ac:dyDescent="0.2">
      <c r="A16" s="198" t="s">
        <v>86</v>
      </c>
      <c r="B16" s="199">
        <f t="shared" si="1"/>
        <v>1006</v>
      </c>
      <c r="C16" s="199">
        <v>48</v>
      </c>
      <c r="D16" s="199">
        <v>21</v>
      </c>
      <c r="E16" s="199">
        <v>149</v>
      </c>
      <c r="F16" s="199">
        <v>8</v>
      </c>
      <c r="G16" s="199">
        <v>4</v>
      </c>
      <c r="H16" s="199">
        <v>112</v>
      </c>
      <c r="I16" s="199">
        <v>160</v>
      </c>
      <c r="J16" s="199">
        <v>380</v>
      </c>
      <c r="K16" s="200">
        <v>124</v>
      </c>
    </row>
    <row r="17" spans="1:11" ht="12.75" customHeight="1" x14ac:dyDescent="0.2">
      <c r="A17" s="198" t="s">
        <v>87</v>
      </c>
      <c r="B17" s="199">
        <v>0</v>
      </c>
      <c r="C17" s="199">
        <v>0</v>
      </c>
      <c r="D17" s="199">
        <v>0</v>
      </c>
      <c r="E17" s="199">
        <v>0</v>
      </c>
      <c r="F17" s="199">
        <v>0</v>
      </c>
      <c r="G17" s="199">
        <v>0</v>
      </c>
      <c r="H17" s="199">
        <v>0</v>
      </c>
      <c r="I17" s="199">
        <v>0</v>
      </c>
      <c r="J17" s="199">
        <v>0</v>
      </c>
      <c r="K17" s="200">
        <v>0</v>
      </c>
    </row>
    <row r="18" spans="1:11" ht="12.75" customHeight="1" x14ac:dyDescent="0.2">
      <c r="A18" s="198" t="s">
        <v>88</v>
      </c>
      <c r="B18" s="199">
        <f>+D18+F18+G18+E18+C18+H18+I18+J18+K18</f>
        <v>31</v>
      </c>
      <c r="C18" s="199">
        <v>7</v>
      </c>
      <c r="D18" s="199">
        <v>2</v>
      </c>
      <c r="E18" s="199">
        <v>3</v>
      </c>
      <c r="F18" s="199">
        <v>1</v>
      </c>
      <c r="G18" s="199">
        <v>7</v>
      </c>
      <c r="H18" s="199">
        <v>8</v>
      </c>
      <c r="I18" s="199">
        <v>2</v>
      </c>
      <c r="J18" s="199">
        <v>1</v>
      </c>
      <c r="K18" s="200">
        <v>0</v>
      </c>
    </row>
    <row r="19" spans="1:11" ht="12.75" customHeight="1" x14ac:dyDescent="0.2">
      <c r="A19" s="201">
        <v>2008</v>
      </c>
      <c r="B19" s="202">
        <f t="shared" ref="B19:K19" si="2">SUM(B20:B32)</f>
        <v>3153</v>
      </c>
      <c r="C19" s="202">
        <f t="shared" si="2"/>
        <v>140</v>
      </c>
      <c r="D19" s="202">
        <f t="shared" si="2"/>
        <v>560</v>
      </c>
      <c r="E19" s="202">
        <f t="shared" si="2"/>
        <v>525</v>
      </c>
      <c r="F19" s="202">
        <f t="shared" si="2"/>
        <v>120</v>
      </c>
      <c r="G19" s="202">
        <f t="shared" si="2"/>
        <v>34</v>
      </c>
      <c r="H19" s="202">
        <f t="shared" si="2"/>
        <v>199</v>
      </c>
      <c r="I19" s="202">
        <f t="shared" si="2"/>
        <v>913</v>
      </c>
      <c r="J19" s="202">
        <f t="shared" si="2"/>
        <v>422</v>
      </c>
      <c r="K19" s="203">
        <f t="shared" si="2"/>
        <v>240</v>
      </c>
    </row>
    <row r="20" spans="1:11" ht="12.75" customHeight="1" x14ac:dyDescent="0.2">
      <c r="A20" s="198" t="s">
        <v>76</v>
      </c>
      <c r="B20" s="199">
        <f t="shared" ref="B20:B32" si="3">SUM(C20:K20)</f>
        <v>492</v>
      </c>
      <c r="C20" s="199">
        <v>32</v>
      </c>
      <c r="D20" s="199">
        <v>187</v>
      </c>
      <c r="E20" s="199">
        <v>104</v>
      </c>
      <c r="F20" s="199">
        <v>12</v>
      </c>
      <c r="G20" s="199">
        <v>16</v>
      </c>
      <c r="H20" s="199">
        <v>27</v>
      </c>
      <c r="I20" s="199">
        <v>109</v>
      </c>
      <c r="J20" s="199">
        <v>2</v>
      </c>
      <c r="K20" s="200">
        <v>3</v>
      </c>
    </row>
    <row r="21" spans="1:11" ht="12.75" customHeight="1" x14ac:dyDescent="0.2">
      <c r="A21" s="198" t="s">
        <v>77</v>
      </c>
      <c r="B21" s="199">
        <f t="shared" si="3"/>
        <v>0</v>
      </c>
      <c r="C21" s="199">
        <v>0</v>
      </c>
      <c r="D21" s="199">
        <v>0</v>
      </c>
      <c r="E21" s="199">
        <v>0</v>
      </c>
      <c r="F21" s="199">
        <v>0</v>
      </c>
      <c r="G21" s="199">
        <v>0</v>
      </c>
      <c r="H21" s="199">
        <v>0</v>
      </c>
      <c r="I21" s="199">
        <v>0</v>
      </c>
      <c r="J21" s="199">
        <v>0</v>
      </c>
      <c r="K21" s="200">
        <v>0</v>
      </c>
    </row>
    <row r="22" spans="1:11" ht="12.75" customHeight="1" x14ac:dyDescent="0.2">
      <c r="A22" s="198" t="s">
        <v>78</v>
      </c>
      <c r="B22" s="199">
        <f t="shared" si="3"/>
        <v>58</v>
      </c>
      <c r="C22" s="199">
        <v>0</v>
      </c>
      <c r="D22" s="199">
        <v>26</v>
      </c>
      <c r="E22" s="199">
        <v>6</v>
      </c>
      <c r="F22" s="199">
        <v>2</v>
      </c>
      <c r="G22" s="199">
        <v>0</v>
      </c>
      <c r="H22" s="199">
        <v>1</v>
      </c>
      <c r="I22" s="199">
        <v>23</v>
      </c>
      <c r="J22" s="199">
        <v>0</v>
      </c>
      <c r="K22" s="200">
        <v>0</v>
      </c>
    </row>
    <row r="23" spans="1:11" ht="12.75" customHeight="1" x14ac:dyDescent="0.2">
      <c r="A23" s="198" t="s">
        <v>79</v>
      </c>
      <c r="B23" s="199">
        <f t="shared" si="3"/>
        <v>241</v>
      </c>
      <c r="C23" s="199">
        <v>10</v>
      </c>
      <c r="D23" s="199">
        <v>49</v>
      </c>
      <c r="E23" s="199">
        <v>58</v>
      </c>
      <c r="F23" s="199">
        <v>15</v>
      </c>
      <c r="G23" s="199">
        <v>2</v>
      </c>
      <c r="H23" s="199">
        <v>23</v>
      </c>
      <c r="I23" s="199">
        <v>78</v>
      </c>
      <c r="J23" s="199">
        <v>1</v>
      </c>
      <c r="K23" s="200">
        <v>5</v>
      </c>
    </row>
    <row r="24" spans="1:11" ht="12.75" customHeight="1" x14ac:dyDescent="0.2">
      <c r="A24" s="198" t="s">
        <v>80</v>
      </c>
      <c r="B24" s="199">
        <f t="shared" si="3"/>
        <v>3</v>
      </c>
      <c r="C24" s="199">
        <v>1</v>
      </c>
      <c r="D24" s="199">
        <v>1</v>
      </c>
      <c r="E24" s="199">
        <v>0</v>
      </c>
      <c r="F24" s="199">
        <v>0</v>
      </c>
      <c r="G24" s="199">
        <v>1</v>
      </c>
      <c r="H24" s="199">
        <v>0</v>
      </c>
      <c r="I24" s="199">
        <v>0</v>
      </c>
      <c r="J24" s="199">
        <v>0</v>
      </c>
      <c r="K24" s="200">
        <v>0</v>
      </c>
    </row>
    <row r="25" spans="1:11" ht="12.75" customHeight="1" x14ac:dyDescent="0.2">
      <c r="A25" s="198" t="s">
        <v>81</v>
      </c>
      <c r="B25" s="199">
        <f t="shared" si="3"/>
        <v>157</v>
      </c>
      <c r="C25" s="199">
        <v>7</v>
      </c>
      <c r="D25" s="199">
        <v>59</v>
      </c>
      <c r="E25" s="199">
        <v>29</v>
      </c>
      <c r="F25" s="199">
        <v>7</v>
      </c>
      <c r="G25" s="199">
        <v>2</v>
      </c>
      <c r="H25" s="199">
        <v>2</v>
      </c>
      <c r="I25" s="199">
        <v>51</v>
      </c>
      <c r="J25" s="199">
        <v>0</v>
      </c>
      <c r="K25" s="200">
        <v>0</v>
      </c>
    </row>
    <row r="26" spans="1:11" ht="12.75" customHeight="1" x14ac:dyDescent="0.2">
      <c r="A26" s="198" t="s">
        <v>82</v>
      </c>
      <c r="B26" s="199">
        <f t="shared" si="3"/>
        <v>3</v>
      </c>
      <c r="C26" s="199">
        <v>0</v>
      </c>
      <c r="D26" s="199">
        <v>2</v>
      </c>
      <c r="E26" s="199">
        <v>0</v>
      </c>
      <c r="F26" s="199">
        <v>0</v>
      </c>
      <c r="G26" s="199">
        <v>0</v>
      </c>
      <c r="H26" s="199">
        <v>0</v>
      </c>
      <c r="I26" s="199">
        <v>1</v>
      </c>
      <c r="J26" s="199">
        <v>0</v>
      </c>
      <c r="K26" s="200">
        <v>0</v>
      </c>
    </row>
    <row r="27" spans="1:11" ht="12.75" customHeight="1" x14ac:dyDescent="0.2">
      <c r="A27" s="198" t="s">
        <v>83</v>
      </c>
      <c r="B27" s="199">
        <f t="shared" si="3"/>
        <v>6</v>
      </c>
      <c r="C27" s="199">
        <v>2</v>
      </c>
      <c r="D27" s="199">
        <v>0</v>
      </c>
      <c r="E27" s="199">
        <v>0</v>
      </c>
      <c r="F27" s="199">
        <v>0</v>
      </c>
      <c r="G27" s="199">
        <v>0</v>
      </c>
      <c r="H27" s="199">
        <v>0</v>
      </c>
      <c r="I27" s="199">
        <v>4</v>
      </c>
      <c r="J27" s="199">
        <v>0</v>
      </c>
      <c r="K27" s="200">
        <v>0</v>
      </c>
    </row>
    <row r="28" spans="1:11" ht="12.75" customHeight="1" x14ac:dyDescent="0.2">
      <c r="A28" s="198" t="s">
        <v>84</v>
      </c>
      <c r="B28" s="199">
        <f t="shared" si="3"/>
        <v>872</v>
      </c>
      <c r="C28" s="199">
        <v>32</v>
      </c>
      <c r="D28" s="199">
        <v>176</v>
      </c>
      <c r="E28" s="199">
        <v>131</v>
      </c>
      <c r="F28" s="199">
        <v>72</v>
      </c>
      <c r="G28" s="199">
        <v>7</v>
      </c>
      <c r="H28" s="199">
        <v>39</v>
      </c>
      <c r="I28" s="199">
        <v>409</v>
      </c>
      <c r="J28" s="199">
        <v>1</v>
      </c>
      <c r="K28" s="200">
        <v>5</v>
      </c>
    </row>
    <row r="29" spans="1:11" ht="12.75" customHeight="1" x14ac:dyDescent="0.2">
      <c r="A29" s="198" t="s">
        <v>85</v>
      </c>
      <c r="B29" s="199">
        <f t="shared" si="3"/>
        <v>55</v>
      </c>
      <c r="C29" s="199">
        <v>1</v>
      </c>
      <c r="D29" s="199">
        <v>42</v>
      </c>
      <c r="E29" s="199">
        <v>4</v>
      </c>
      <c r="F29" s="199">
        <v>6</v>
      </c>
      <c r="G29" s="199">
        <v>0</v>
      </c>
      <c r="H29" s="199">
        <v>1</v>
      </c>
      <c r="I29" s="199">
        <v>1</v>
      </c>
      <c r="J29" s="199">
        <v>0</v>
      </c>
      <c r="K29" s="200">
        <v>0</v>
      </c>
    </row>
    <row r="30" spans="1:11" ht="12.75" customHeight="1" x14ac:dyDescent="0.2">
      <c r="A30" s="198" t="s">
        <v>86</v>
      </c>
      <c r="B30" s="199">
        <f t="shared" si="3"/>
        <v>1243</v>
      </c>
      <c r="C30" s="199">
        <v>55</v>
      </c>
      <c r="D30" s="199">
        <v>11</v>
      </c>
      <c r="E30" s="199">
        <v>192</v>
      </c>
      <c r="F30" s="199">
        <v>5</v>
      </c>
      <c r="G30" s="199">
        <v>6</v>
      </c>
      <c r="H30" s="199">
        <v>101</v>
      </c>
      <c r="I30" s="199">
        <v>231</v>
      </c>
      <c r="J30" s="199">
        <v>415</v>
      </c>
      <c r="K30" s="200">
        <v>227</v>
      </c>
    </row>
    <row r="31" spans="1:11" ht="12.75" customHeight="1" x14ac:dyDescent="0.2">
      <c r="A31" s="198" t="s">
        <v>87</v>
      </c>
      <c r="B31" s="199">
        <f t="shared" si="3"/>
        <v>11</v>
      </c>
      <c r="C31" s="199">
        <v>0</v>
      </c>
      <c r="D31" s="199">
        <v>3</v>
      </c>
      <c r="E31" s="199">
        <v>1</v>
      </c>
      <c r="F31" s="199">
        <v>0</v>
      </c>
      <c r="G31" s="199">
        <v>0</v>
      </c>
      <c r="H31" s="199">
        <v>0</v>
      </c>
      <c r="I31" s="199">
        <v>4</v>
      </c>
      <c r="J31" s="199">
        <v>3</v>
      </c>
      <c r="K31" s="200">
        <v>0</v>
      </c>
    </row>
    <row r="32" spans="1:11" ht="12.75" customHeight="1" x14ac:dyDescent="0.2">
      <c r="A32" s="198" t="s">
        <v>88</v>
      </c>
      <c r="B32" s="199">
        <f t="shared" si="3"/>
        <v>12</v>
      </c>
      <c r="C32" s="199">
        <v>0</v>
      </c>
      <c r="D32" s="199">
        <v>4</v>
      </c>
      <c r="E32" s="199">
        <v>0</v>
      </c>
      <c r="F32" s="199">
        <v>1</v>
      </c>
      <c r="G32" s="199">
        <v>0</v>
      </c>
      <c r="H32" s="199">
        <v>5</v>
      </c>
      <c r="I32" s="199">
        <v>2</v>
      </c>
      <c r="J32" s="199">
        <v>0</v>
      </c>
      <c r="K32" s="200">
        <v>0</v>
      </c>
    </row>
    <row r="33" spans="1:11" ht="12.75" customHeight="1" x14ac:dyDescent="0.2">
      <c r="A33" s="201">
        <v>2009</v>
      </c>
      <c r="B33" s="202">
        <f t="shared" ref="B33:K33" si="4">+B34+B35+B36+B37+B38+B39+B40+B41+B42+B43+B44+B45+B46</f>
        <v>3543</v>
      </c>
      <c r="C33" s="202">
        <f t="shared" si="4"/>
        <v>143</v>
      </c>
      <c r="D33" s="202">
        <f t="shared" si="4"/>
        <v>481</v>
      </c>
      <c r="E33" s="202">
        <f t="shared" si="4"/>
        <v>466</v>
      </c>
      <c r="F33" s="202">
        <f t="shared" si="4"/>
        <v>155</v>
      </c>
      <c r="G33" s="202">
        <f t="shared" si="4"/>
        <v>38</v>
      </c>
      <c r="H33" s="202">
        <f t="shared" si="4"/>
        <v>196</v>
      </c>
      <c r="I33" s="202">
        <f t="shared" si="4"/>
        <v>1244</v>
      </c>
      <c r="J33" s="202">
        <f t="shared" si="4"/>
        <v>655</v>
      </c>
      <c r="K33" s="203">
        <f t="shared" si="4"/>
        <v>165</v>
      </c>
    </row>
    <row r="34" spans="1:11" ht="12.75" customHeight="1" x14ac:dyDescent="0.2">
      <c r="A34" s="198" t="s">
        <v>76</v>
      </c>
      <c r="B34" s="199">
        <f t="shared" ref="B34:B46" si="5">+C34+D34+E34+F34+G34+H34+I34+J34+K34</f>
        <v>427</v>
      </c>
      <c r="C34" s="199">
        <v>42</v>
      </c>
      <c r="D34" s="199">
        <v>117</v>
      </c>
      <c r="E34" s="199">
        <v>81</v>
      </c>
      <c r="F34" s="199">
        <v>20</v>
      </c>
      <c r="G34" s="199">
        <v>18</v>
      </c>
      <c r="H34" s="199">
        <v>13</v>
      </c>
      <c r="I34" s="199">
        <v>133</v>
      </c>
      <c r="J34" s="199">
        <v>2</v>
      </c>
      <c r="K34" s="200">
        <v>1</v>
      </c>
    </row>
    <row r="35" spans="1:11" ht="12.75" customHeight="1" x14ac:dyDescent="0.2">
      <c r="A35" s="198" t="s">
        <v>77</v>
      </c>
      <c r="B35" s="199">
        <f t="shared" si="5"/>
        <v>1</v>
      </c>
      <c r="C35" s="199">
        <v>0</v>
      </c>
      <c r="D35" s="199">
        <v>0</v>
      </c>
      <c r="E35" s="199">
        <v>0</v>
      </c>
      <c r="F35" s="199">
        <v>0</v>
      </c>
      <c r="G35" s="199">
        <v>0</v>
      </c>
      <c r="H35" s="199">
        <v>0</v>
      </c>
      <c r="I35" s="199">
        <v>1</v>
      </c>
      <c r="J35" s="199">
        <v>0</v>
      </c>
      <c r="K35" s="200">
        <v>0</v>
      </c>
    </row>
    <row r="36" spans="1:11" ht="12.75" customHeight="1" x14ac:dyDescent="0.2">
      <c r="A36" s="198" t="s">
        <v>78</v>
      </c>
      <c r="B36" s="199">
        <f t="shared" si="5"/>
        <v>60</v>
      </c>
      <c r="C36" s="199">
        <v>0</v>
      </c>
      <c r="D36" s="199">
        <v>17</v>
      </c>
      <c r="E36" s="199">
        <v>12</v>
      </c>
      <c r="F36" s="199">
        <v>7</v>
      </c>
      <c r="G36" s="199">
        <v>1</v>
      </c>
      <c r="H36" s="199">
        <v>0</v>
      </c>
      <c r="I36" s="199">
        <v>20</v>
      </c>
      <c r="J36" s="199">
        <v>1</v>
      </c>
      <c r="K36" s="200">
        <v>2</v>
      </c>
    </row>
    <row r="37" spans="1:11" ht="12.75" customHeight="1" x14ac:dyDescent="0.2">
      <c r="A37" s="198" t="s">
        <v>79</v>
      </c>
      <c r="B37" s="199">
        <f t="shared" si="5"/>
        <v>323</v>
      </c>
      <c r="C37" s="199">
        <v>8</v>
      </c>
      <c r="D37" s="199">
        <v>44</v>
      </c>
      <c r="E37" s="199">
        <v>30</v>
      </c>
      <c r="F37" s="199">
        <v>10</v>
      </c>
      <c r="G37" s="199">
        <v>1</v>
      </c>
      <c r="H37" s="199">
        <v>20</v>
      </c>
      <c r="I37" s="199">
        <v>201</v>
      </c>
      <c r="J37" s="199">
        <v>3</v>
      </c>
      <c r="K37" s="200">
        <v>6</v>
      </c>
    </row>
    <row r="38" spans="1:11" ht="12.75" customHeight="1" x14ac:dyDescent="0.2">
      <c r="A38" s="198" t="s">
        <v>80</v>
      </c>
      <c r="B38" s="199">
        <f t="shared" si="5"/>
        <v>1</v>
      </c>
      <c r="C38" s="199">
        <v>0</v>
      </c>
      <c r="D38" s="199">
        <v>1</v>
      </c>
      <c r="E38" s="199">
        <v>0</v>
      </c>
      <c r="F38" s="199">
        <v>0</v>
      </c>
      <c r="G38" s="199">
        <v>0</v>
      </c>
      <c r="H38" s="199">
        <v>0</v>
      </c>
      <c r="I38" s="199">
        <v>0</v>
      </c>
      <c r="J38" s="199">
        <v>0</v>
      </c>
      <c r="K38" s="200">
        <v>0</v>
      </c>
    </row>
    <row r="39" spans="1:11" ht="12.75" customHeight="1" x14ac:dyDescent="0.2">
      <c r="A39" s="198" t="s">
        <v>81</v>
      </c>
      <c r="B39" s="199">
        <f t="shared" si="5"/>
        <v>217</v>
      </c>
      <c r="C39" s="199">
        <v>3</v>
      </c>
      <c r="D39" s="199">
        <v>63</v>
      </c>
      <c r="E39" s="199">
        <v>32</v>
      </c>
      <c r="F39" s="199">
        <v>4</v>
      </c>
      <c r="G39" s="199">
        <v>2</v>
      </c>
      <c r="H39" s="199">
        <v>3</v>
      </c>
      <c r="I39" s="199">
        <v>107</v>
      </c>
      <c r="J39" s="199">
        <v>3</v>
      </c>
      <c r="K39" s="200">
        <v>0</v>
      </c>
    </row>
    <row r="40" spans="1:11" ht="12.75" customHeight="1" x14ac:dyDescent="0.2">
      <c r="A40" s="198" t="s">
        <v>82</v>
      </c>
      <c r="B40" s="199">
        <f t="shared" si="5"/>
        <v>3</v>
      </c>
      <c r="C40" s="199">
        <v>0</v>
      </c>
      <c r="D40" s="199">
        <v>1</v>
      </c>
      <c r="E40" s="199">
        <v>0</v>
      </c>
      <c r="F40" s="199">
        <v>1</v>
      </c>
      <c r="G40" s="199">
        <v>0</v>
      </c>
      <c r="H40" s="199">
        <v>0</v>
      </c>
      <c r="I40" s="199">
        <v>1</v>
      </c>
      <c r="J40" s="199">
        <v>0</v>
      </c>
      <c r="K40" s="200">
        <v>0</v>
      </c>
    </row>
    <row r="41" spans="1:11" ht="12.75" customHeight="1" x14ac:dyDescent="0.2">
      <c r="A41" s="198" t="s">
        <v>83</v>
      </c>
      <c r="B41" s="199">
        <f t="shared" si="5"/>
        <v>10</v>
      </c>
      <c r="C41" s="199">
        <v>0</v>
      </c>
      <c r="D41" s="199">
        <v>1</v>
      </c>
      <c r="E41" s="199">
        <v>3</v>
      </c>
      <c r="F41" s="199">
        <v>0</v>
      </c>
      <c r="G41" s="199">
        <v>0</v>
      </c>
      <c r="H41" s="199">
        <v>1</v>
      </c>
      <c r="I41" s="199">
        <v>5</v>
      </c>
      <c r="J41" s="199">
        <v>0</v>
      </c>
      <c r="K41" s="200">
        <v>0</v>
      </c>
    </row>
    <row r="42" spans="1:11" ht="12.75" customHeight="1" x14ac:dyDescent="0.2">
      <c r="A42" s="198" t="s">
        <v>84</v>
      </c>
      <c r="B42" s="199">
        <f t="shared" si="5"/>
        <v>939</v>
      </c>
      <c r="C42" s="199">
        <v>24</v>
      </c>
      <c r="D42" s="199">
        <v>187</v>
      </c>
      <c r="E42" s="199">
        <v>116</v>
      </c>
      <c r="F42" s="199">
        <v>84</v>
      </c>
      <c r="G42" s="199">
        <v>10</v>
      </c>
      <c r="H42" s="199">
        <v>18</v>
      </c>
      <c r="I42" s="199">
        <v>488</v>
      </c>
      <c r="J42" s="199">
        <v>6</v>
      </c>
      <c r="K42" s="200">
        <v>6</v>
      </c>
    </row>
    <row r="43" spans="1:11" ht="12.75" customHeight="1" x14ac:dyDescent="0.2">
      <c r="A43" s="198" t="s">
        <v>85</v>
      </c>
      <c r="B43" s="199">
        <f t="shared" si="5"/>
        <v>54</v>
      </c>
      <c r="C43" s="199">
        <v>0</v>
      </c>
      <c r="D43" s="199">
        <v>34</v>
      </c>
      <c r="E43" s="199">
        <v>6</v>
      </c>
      <c r="F43" s="199">
        <v>10</v>
      </c>
      <c r="G43" s="199">
        <v>1</v>
      </c>
      <c r="H43" s="199">
        <v>0</v>
      </c>
      <c r="I43" s="199">
        <v>2</v>
      </c>
      <c r="J43" s="199">
        <v>1</v>
      </c>
      <c r="K43" s="200">
        <v>0</v>
      </c>
    </row>
    <row r="44" spans="1:11" ht="12.75" customHeight="1" x14ac:dyDescent="0.2">
      <c r="A44" s="198" t="s">
        <v>86</v>
      </c>
      <c r="B44" s="199">
        <f t="shared" si="5"/>
        <v>1475</v>
      </c>
      <c r="C44" s="199">
        <v>66</v>
      </c>
      <c r="D44" s="199">
        <v>6</v>
      </c>
      <c r="E44" s="199">
        <v>185</v>
      </c>
      <c r="F44" s="199">
        <v>15</v>
      </c>
      <c r="G44" s="199">
        <v>5</v>
      </c>
      <c r="H44" s="199">
        <v>137</v>
      </c>
      <c r="I44" s="199">
        <v>275</v>
      </c>
      <c r="J44" s="199">
        <v>636</v>
      </c>
      <c r="K44" s="200">
        <v>150</v>
      </c>
    </row>
    <row r="45" spans="1:11" ht="12.75" customHeight="1" x14ac:dyDescent="0.2">
      <c r="A45" s="198" t="s">
        <v>87</v>
      </c>
      <c r="B45" s="199">
        <f t="shared" si="5"/>
        <v>8</v>
      </c>
      <c r="C45" s="199">
        <v>0</v>
      </c>
      <c r="D45" s="199">
        <v>0</v>
      </c>
      <c r="E45" s="199">
        <v>0</v>
      </c>
      <c r="F45" s="199">
        <v>1</v>
      </c>
      <c r="G45" s="199">
        <v>0</v>
      </c>
      <c r="H45" s="199">
        <v>0</v>
      </c>
      <c r="I45" s="199">
        <v>5</v>
      </c>
      <c r="J45" s="199">
        <v>2</v>
      </c>
      <c r="K45" s="200">
        <v>0</v>
      </c>
    </row>
    <row r="46" spans="1:11" ht="12.75" customHeight="1" x14ac:dyDescent="0.2">
      <c r="A46" s="198" t="s">
        <v>88</v>
      </c>
      <c r="B46" s="199">
        <f t="shared" si="5"/>
        <v>25</v>
      </c>
      <c r="C46" s="199">
        <v>0</v>
      </c>
      <c r="D46" s="199">
        <v>10</v>
      </c>
      <c r="E46" s="199">
        <v>1</v>
      </c>
      <c r="F46" s="199">
        <v>3</v>
      </c>
      <c r="G46" s="199">
        <v>0</v>
      </c>
      <c r="H46" s="199">
        <v>4</v>
      </c>
      <c r="I46" s="199">
        <v>6</v>
      </c>
      <c r="J46" s="199">
        <v>1</v>
      </c>
      <c r="K46" s="200">
        <v>0</v>
      </c>
    </row>
    <row r="47" spans="1:11" ht="12.75" customHeight="1" x14ac:dyDescent="0.2">
      <c r="A47" s="201">
        <v>2010</v>
      </c>
      <c r="B47" s="202">
        <v>4113</v>
      </c>
      <c r="C47" s="202">
        <f t="shared" ref="C47:K47" si="6">+C48+C49+C50+C51+C52+C53+C54+C55+C56+C57+C58+C59+C60</f>
        <v>169</v>
      </c>
      <c r="D47" s="202">
        <f t="shared" si="6"/>
        <v>443</v>
      </c>
      <c r="E47" s="202">
        <f t="shared" si="6"/>
        <v>696</v>
      </c>
      <c r="F47" s="202">
        <f t="shared" si="6"/>
        <v>109</v>
      </c>
      <c r="G47" s="202">
        <f t="shared" si="6"/>
        <v>52</v>
      </c>
      <c r="H47" s="202">
        <f t="shared" si="6"/>
        <v>222</v>
      </c>
      <c r="I47" s="202">
        <f t="shared" si="6"/>
        <v>1176</v>
      </c>
      <c r="J47" s="202">
        <f t="shared" si="6"/>
        <v>1004</v>
      </c>
      <c r="K47" s="203">
        <f t="shared" si="6"/>
        <v>242</v>
      </c>
    </row>
    <row r="48" spans="1:11" ht="12.75" customHeight="1" x14ac:dyDescent="0.2">
      <c r="A48" s="198" t="s">
        <v>76</v>
      </c>
      <c r="B48" s="199">
        <f t="shared" ref="B48:B60" si="7">+C48+D48+E48+F48+G48+H48+I48+J48+K48</f>
        <v>438</v>
      </c>
      <c r="C48" s="199">
        <v>54</v>
      </c>
      <c r="D48" s="199">
        <v>112</v>
      </c>
      <c r="E48" s="199">
        <v>99</v>
      </c>
      <c r="F48" s="199">
        <v>16</v>
      </c>
      <c r="G48" s="199">
        <v>20</v>
      </c>
      <c r="H48" s="199">
        <v>14</v>
      </c>
      <c r="I48" s="199">
        <v>115</v>
      </c>
      <c r="J48" s="199">
        <v>2</v>
      </c>
      <c r="K48" s="200">
        <v>6</v>
      </c>
    </row>
    <row r="49" spans="1:11" ht="12.75" customHeight="1" x14ac:dyDescent="0.2">
      <c r="A49" s="198" t="s">
        <v>77</v>
      </c>
      <c r="B49" s="199">
        <f t="shared" si="7"/>
        <v>1</v>
      </c>
      <c r="C49" s="199">
        <v>0</v>
      </c>
      <c r="D49" s="199">
        <v>0</v>
      </c>
      <c r="E49" s="199">
        <v>0</v>
      </c>
      <c r="F49" s="199">
        <v>0</v>
      </c>
      <c r="G49" s="199">
        <v>1</v>
      </c>
      <c r="H49" s="199">
        <v>0</v>
      </c>
      <c r="I49" s="199">
        <v>0</v>
      </c>
      <c r="J49" s="199">
        <v>0</v>
      </c>
      <c r="K49" s="200">
        <v>0</v>
      </c>
    </row>
    <row r="50" spans="1:11" ht="12.75" customHeight="1" x14ac:dyDescent="0.2">
      <c r="A50" s="198" t="s">
        <v>78</v>
      </c>
      <c r="B50" s="199">
        <f t="shared" si="7"/>
        <v>72</v>
      </c>
      <c r="C50" s="199">
        <v>1</v>
      </c>
      <c r="D50" s="199">
        <v>20</v>
      </c>
      <c r="E50" s="199">
        <v>22</v>
      </c>
      <c r="F50" s="199">
        <v>2</v>
      </c>
      <c r="G50" s="199">
        <v>1</v>
      </c>
      <c r="H50" s="199">
        <v>1</v>
      </c>
      <c r="I50" s="199">
        <v>20</v>
      </c>
      <c r="J50" s="199">
        <v>3</v>
      </c>
      <c r="K50" s="200">
        <v>2</v>
      </c>
    </row>
    <row r="51" spans="1:11" ht="12.75" customHeight="1" x14ac:dyDescent="0.2">
      <c r="A51" s="198" t="s">
        <v>79</v>
      </c>
      <c r="B51" s="199">
        <f t="shared" si="7"/>
        <v>257</v>
      </c>
      <c r="C51" s="199">
        <v>0</v>
      </c>
      <c r="D51" s="199">
        <v>37</v>
      </c>
      <c r="E51" s="199">
        <v>18</v>
      </c>
      <c r="F51" s="199">
        <v>14</v>
      </c>
      <c r="G51" s="199">
        <v>2</v>
      </c>
      <c r="H51" s="199">
        <v>15</v>
      </c>
      <c r="I51" s="199">
        <v>165</v>
      </c>
      <c r="J51" s="199">
        <v>1</v>
      </c>
      <c r="K51" s="200">
        <v>5</v>
      </c>
    </row>
    <row r="52" spans="1:11" ht="12.75" customHeight="1" x14ac:dyDescent="0.2">
      <c r="A52" s="198" t="s">
        <v>80</v>
      </c>
      <c r="B52" s="199">
        <f t="shared" si="7"/>
        <v>0</v>
      </c>
      <c r="C52" s="199">
        <v>0</v>
      </c>
      <c r="D52" s="199">
        <v>0</v>
      </c>
      <c r="E52" s="199">
        <v>0</v>
      </c>
      <c r="F52" s="199">
        <v>0</v>
      </c>
      <c r="G52" s="199">
        <v>0</v>
      </c>
      <c r="H52" s="199">
        <v>0</v>
      </c>
      <c r="I52" s="199">
        <v>0</v>
      </c>
      <c r="J52" s="199">
        <v>0</v>
      </c>
      <c r="K52" s="200">
        <v>0</v>
      </c>
    </row>
    <row r="53" spans="1:11" ht="12.75" customHeight="1" x14ac:dyDescent="0.2">
      <c r="A53" s="198" t="s">
        <v>81</v>
      </c>
      <c r="B53" s="199">
        <f t="shared" si="7"/>
        <v>203</v>
      </c>
      <c r="C53" s="199">
        <v>7</v>
      </c>
      <c r="D53" s="199">
        <v>47</v>
      </c>
      <c r="E53" s="199">
        <v>7</v>
      </c>
      <c r="F53" s="199">
        <v>6</v>
      </c>
      <c r="G53" s="199">
        <v>6</v>
      </c>
      <c r="H53" s="199">
        <v>2</v>
      </c>
      <c r="I53" s="199">
        <v>125</v>
      </c>
      <c r="J53" s="199">
        <v>3</v>
      </c>
      <c r="K53" s="200">
        <v>0</v>
      </c>
    </row>
    <row r="54" spans="1:11" ht="12.75" customHeight="1" x14ac:dyDescent="0.2">
      <c r="A54" s="198" t="s">
        <v>82</v>
      </c>
      <c r="B54" s="199">
        <f t="shared" si="7"/>
        <v>4</v>
      </c>
      <c r="C54" s="199">
        <v>0</v>
      </c>
      <c r="D54" s="199">
        <v>3</v>
      </c>
      <c r="E54" s="199">
        <v>1</v>
      </c>
      <c r="F54" s="199">
        <v>0</v>
      </c>
      <c r="G54" s="199">
        <v>0</v>
      </c>
      <c r="H54" s="199">
        <v>0</v>
      </c>
      <c r="I54" s="199">
        <v>0</v>
      </c>
      <c r="J54" s="199">
        <v>0</v>
      </c>
      <c r="K54" s="200">
        <v>0</v>
      </c>
    </row>
    <row r="55" spans="1:11" ht="12.75" customHeight="1" x14ac:dyDescent="0.2">
      <c r="A55" s="198" t="s">
        <v>83</v>
      </c>
      <c r="B55" s="199">
        <f t="shared" si="7"/>
        <v>12</v>
      </c>
      <c r="C55" s="199">
        <v>2</v>
      </c>
      <c r="D55" s="199">
        <v>2</v>
      </c>
      <c r="E55" s="199">
        <v>3</v>
      </c>
      <c r="F55" s="199">
        <v>0</v>
      </c>
      <c r="G55" s="199">
        <v>0</v>
      </c>
      <c r="H55" s="199">
        <v>2</v>
      </c>
      <c r="I55" s="199">
        <v>3</v>
      </c>
      <c r="J55" s="199">
        <v>0</v>
      </c>
      <c r="K55" s="200">
        <v>0</v>
      </c>
    </row>
    <row r="56" spans="1:11" ht="12.75" customHeight="1" x14ac:dyDescent="0.2">
      <c r="A56" s="198" t="s">
        <v>84</v>
      </c>
      <c r="B56" s="199">
        <f t="shared" si="7"/>
        <v>947</v>
      </c>
      <c r="C56" s="199">
        <v>33</v>
      </c>
      <c r="D56" s="199">
        <v>162</v>
      </c>
      <c r="E56" s="199">
        <v>148</v>
      </c>
      <c r="F56" s="199">
        <v>57</v>
      </c>
      <c r="G56" s="199">
        <v>13</v>
      </c>
      <c r="H56" s="199">
        <v>36</v>
      </c>
      <c r="I56" s="199">
        <v>489</v>
      </c>
      <c r="J56" s="199">
        <v>5</v>
      </c>
      <c r="K56" s="200">
        <v>4</v>
      </c>
    </row>
    <row r="57" spans="1:11" ht="12.75" customHeight="1" x14ac:dyDescent="0.2">
      <c r="A57" s="198" t="s">
        <v>85</v>
      </c>
      <c r="B57" s="199">
        <f t="shared" si="7"/>
        <v>48</v>
      </c>
      <c r="C57" s="199">
        <v>1</v>
      </c>
      <c r="D57" s="199">
        <v>34</v>
      </c>
      <c r="E57" s="199">
        <v>6</v>
      </c>
      <c r="F57" s="199">
        <v>1</v>
      </c>
      <c r="G57" s="199">
        <v>2</v>
      </c>
      <c r="H57" s="199">
        <v>0</v>
      </c>
      <c r="I57" s="199">
        <v>3</v>
      </c>
      <c r="J57" s="199">
        <v>0</v>
      </c>
      <c r="K57" s="200">
        <v>1</v>
      </c>
    </row>
    <row r="58" spans="1:11" ht="12.75" customHeight="1" x14ac:dyDescent="0.2">
      <c r="A58" s="198" t="s">
        <v>86</v>
      </c>
      <c r="B58" s="199">
        <f t="shared" si="7"/>
        <v>2095</v>
      </c>
      <c r="C58" s="199">
        <v>71</v>
      </c>
      <c r="D58" s="199">
        <v>16</v>
      </c>
      <c r="E58" s="199">
        <v>390</v>
      </c>
      <c r="F58" s="199">
        <v>11</v>
      </c>
      <c r="G58" s="199">
        <v>7</v>
      </c>
      <c r="H58" s="199">
        <v>148</v>
      </c>
      <c r="I58" s="199">
        <v>242</v>
      </c>
      <c r="J58" s="199">
        <v>989</v>
      </c>
      <c r="K58" s="200">
        <v>221</v>
      </c>
    </row>
    <row r="59" spans="1:11" ht="12.75" customHeight="1" x14ac:dyDescent="0.2">
      <c r="A59" s="198" t="s">
        <v>87</v>
      </c>
      <c r="B59" s="199">
        <f t="shared" si="7"/>
        <v>10</v>
      </c>
      <c r="C59" s="199">
        <v>0</v>
      </c>
      <c r="D59" s="199">
        <v>2</v>
      </c>
      <c r="E59" s="199">
        <v>1</v>
      </c>
      <c r="F59" s="199">
        <v>0</v>
      </c>
      <c r="G59" s="199">
        <v>0</v>
      </c>
      <c r="H59" s="199">
        <v>0</v>
      </c>
      <c r="I59" s="199">
        <v>4</v>
      </c>
      <c r="J59" s="199">
        <v>1</v>
      </c>
      <c r="K59" s="200">
        <v>2</v>
      </c>
    </row>
    <row r="60" spans="1:11" ht="12.75" customHeight="1" x14ac:dyDescent="0.2">
      <c r="A60" s="198" t="s">
        <v>88</v>
      </c>
      <c r="B60" s="199">
        <f t="shared" si="7"/>
        <v>26</v>
      </c>
      <c r="C60" s="199">
        <v>0</v>
      </c>
      <c r="D60" s="199">
        <v>8</v>
      </c>
      <c r="E60" s="199">
        <v>1</v>
      </c>
      <c r="F60" s="199">
        <v>2</v>
      </c>
      <c r="G60" s="199">
        <v>0</v>
      </c>
      <c r="H60" s="199">
        <v>4</v>
      </c>
      <c r="I60" s="199">
        <v>10</v>
      </c>
      <c r="J60" s="199">
        <v>0</v>
      </c>
      <c r="K60" s="200">
        <v>1</v>
      </c>
    </row>
    <row r="61" spans="1:11" ht="12.75" customHeight="1" x14ac:dyDescent="0.2">
      <c r="A61" s="201">
        <v>2011</v>
      </c>
      <c r="B61" s="204">
        <v>5150</v>
      </c>
      <c r="C61" s="204">
        <v>271</v>
      </c>
      <c r="D61" s="204">
        <v>418</v>
      </c>
      <c r="E61" s="204">
        <v>1340</v>
      </c>
      <c r="F61" s="204">
        <v>129</v>
      </c>
      <c r="G61" s="204">
        <v>69</v>
      </c>
      <c r="H61" s="204">
        <v>216</v>
      </c>
      <c r="I61" s="204">
        <v>1184</v>
      </c>
      <c r="J61" s="204">
        <v>1137</v>
      </c>
      <c r="K61" s="142">
        <v>386</v>
      </c>
    </row>
    <row r="62" spans="1:11" ht="12.75" customHeight="1" x14ac:dyDescent="0.2">
      <c r="A62" s="198" t="s">
        <v>76</v>
      </c>
      <c r="B62" s="205">
        <v>885</v>
      </c>
      <c r="C62" s="205">
        <v>51</v>
      </c>
      <c r="D62" s="205">
        <v>135</v>
      </c>
      <c r="E62" s="205">
        <v>194</v>
      </c>
      <c r="F62" s="205">
        <v>45</v>
      </c>
      <c r="G62" s="205">
        <v>17</v>
      </c>
      <c r="H62" s="205">
        <v>25</v>
      </c>
      <c r="I62" s="205">
        <v>412</v>
      </c>
      <c r="J62" s="205">
        <v>6</v>
      </c>
      <c r="K62" s="144">
        <v>0</v>
      </c>
    </row>
    <row r="63" spans="1:11" ht="12.75" customHeight="1" x14ac:dyDescent="0.2">
      <c r="A63" s="198" t="s">
        <v>77</v>
      </c>
      <c r="B63" s="199">
        <v>0</v>
      </c>
      <c r="C63" s="199">
        <v>0</v>
      </c>
      <c r="D63" s="199">
        <v>0</v>
      </c>
      <c r="E63" s="199">
        <v>0</v>
      </c>
      <c r="F63" s="199">
        <v>0</v>
      </c>
      <c r="G63" s="199">
        <v>0</v>
      </c>
      <c r="H63" s="199">
        <v>0</v>
      </c>
      <c r="I63" s="199">
        <v>0</v>
      </c>
      <c r="J63" s="199">
        <v>0</v>
      </c>
      <c r="K63" s="200">
        <v>0</v>
      </c>
    </row>
    <row r="64" spans="1:11" ht="12.75" customHeight="1" x14ac:dyDescent="0.2">
      <c r="A64" s="198" t="s">
        <v>78</v>
      </c>
      <c r="B64" s="205">
        <v>4</v>
      </c>
      <c r="C64" s="205">
        <v>0</v>
      </c>
      <c r="D64" s="205">
        <v>4</v>
      </c>
      <c r="E64" s="199">
        <v>0</v>
      </c>
      <c r="F64" s="199">
        <v>0</v>
      </c>
      <c r="G64" s="199">
        <v>0</v>
      </c>
      <c r="H64" s="199">
        <v>0</v>
      </c>
      <c r="I64" s="199">
        <v>0</v>
      </c>
      <c r="J64" s="199">
        <v>0</v>
      </c>
      <c r="K64" s="200">
        <v>0</v>
      </c>
    </row>
    <row r="65" spans="1:11" ht="12.75" customHeight="1" x14ac:dyDescent="0.2">
      <c r="A65" s="198" t="s">
        <v>79</v>
      </c>
      <c r="B65" s="205">
        <v>344</v>
      </c>
      <c r="C65" s="205">
        <v>25</v>
      </c>
      <c r="D65" s="205">
        <v>56</v>
      </c>
      <c r="E65" s="205">
        <v>98</v>
      </c>
      <c r="F65" s="205">
        <v>12</v>
      </c>
      <c r="G65" s="205">
        <v>16</v>
      </c>
      <c r="H65" s="205">
        <v>10</v>
      </c>
      <c r="I65" s="205">
        <v>125</v>
      </c>
      <c r="J65" s="205">
        <v>2</v>
      </c>
      <c r="K65" s="200">
        <v>0</v>
      </c>
    </row>
    <row r="66" spans="1:11" ht="12.75" customHeight="1" x14ac:dyDescent="0.2">
      <c r="A66" s="198" t="s">
        <v>80</v>
      </c>
      <c r="B66" s="205">
        <v>24</v>
      </c>
      <c r="C66" s="205">
        <v>0</v>
      </c>
      <c r="D66" s="205">
        <v>9</v>
      </c>
      <c r="E66" s="205">
        <v>0</v>
      </c>
      <c r="F66" s="205">
        <v>0</v>
      </c>
      <c r="G66" s="205">
        <v>0</v>
      </c>
      <c r="H66" s="205">
        <v>0</v>
      </c>
      <c r="I66" s="205">
        <v>15</v>
      </c>
      <c r="J66" s="205">
        <v>0</v>
      </c>
      <c r="K66" s="200">
        <v>0</v>
      </c>
    </row>
    <row r="67" spans="1:11" ht="12.75" customHeight="1" x14ac:dyDescent="0.2">
      <c r="A67" s="198" t="s">
        <v>81</v>
      </c>
      <c r="B67" s="205">
        <v>98</v>
      </c>
      <c r="C67" s="205">
        <v>0</v>
      </c>
      <c r="D67" s="205">
        <v>44</v>
      </c>
      <c r="E67" s="205">
        <v>32</v>
      </c>
      <c r="F67" s="205">
        <v>10</v>
      </c>
      <c r="G67" s="205">
        <v>0</v>
      </c>
      <c r="H67" s="205">
        <v>0</v>
      </c>
      <c r="I67" s="205">
        <v>12</v>
      </c>
      <c r="J67" s="205">
        <v>0</v>
      </c>
      <c r="K67" s="200">
        <v>0</v>
      </c>
    </row>
    <row r="68" spans="1:11" ht="12.75" customHeight="1" x14ac:dyDescent="0.2">
      <c r="A68" s="198" t="s">
        <v>82</v>
      </c>
      <c r="B68" s="199">
        <v>0</v>
      </c>
      <c r="C68" s="199">
        <v>0</v>
      </c>
      <c r="D68" s="199">
        <v>0</v>
      </c>
      <c r="E68" s="199">
        <v>0</v>
      </c>
      <c r="F68" s="199">
        <v>0</v>
      </c>
      <c r="G68" s="199">
        <v>0</v>
      </c>
      <c r="H68" s="199">
        <v>0</v>
      </c>
      <c r="I68" s="199">
        <v>0</v>
      </c>
      <c r="J68" s="199">
        <v>0</v>
      </c>
      <c r="K68" s="200">
        <v>0</v>
      </c>
    </row>
    <row r="69" spans="1:11" ht="12.75" customHeight="1" x14ac:dyDescent="0.2">
      <c r="A69" s="198" t="s">
        <v>83</v>
      </c>
      <c r="B69" s="199">
        <v>0</v>
      </c>
      <c r="C69" s="199">
        <v>0</v>
      </c>
      <c r="D69" s="199">
        <v>0</v>
      </c>
      <c r="E69" s="199">
        <v>0</v>
      </c>
      <c r="F69" s="199">
        <v>0</v>
      </c>
      <c r="G69" s="199">
        <v>0</v>
      </c>
      <c r="H69" s="199">
        <v>0</v>
      </c>
      <c r="I69" s="199">
        <v>0</v>
      </c>
      <c r="J69" s="199">
        <v>0</v>
      </c>
      <c r="K69" s="200">
        <v>0</v>
      </c>
    </row>
    <row r="70" spans="1:11" ht="12.75" customHeight="1" x14ac:dyDescent="0.2">
      <c r="A70" s="198" t="s">
        <v>84</v>
      </c>
      <c r="B70" s="205">
        <v>683</v>
      </c>
      <c r="C70" s="205">
        <v>30</v>
      </c>
      <c r="D70" s="205">
        <v>104</v>
      </c>
      <c r="E70" s="205">
        <v>110</v>
      </c>
      <c r="F70" s="205">
        <v>35</v>
      </c>
      <c r="G70" s="205">
        <v>19</v>
      </c>
      <c r="H70" s="205">
        <v>15</v>
      </c>
      <c r="I70" s="205">
        <v>368</v>
      </c>
      <c r="J70" s="205">
        <v>2</v>
      </c>
      <c r="K70" s="144">
        <v>0</v>
      </c>
    </row>
    <row r="71" spans="1:11" ht="12.75" customHeight="1" x14ac:dyDescent="0.2">
      <c r="A71" s="198" t="s">
        <v>85</v>
      </c>
      <c r="B71" s="205">
        <v>87</v>
      </c>
      <c r="C71" s="205">
        <v>14</v>
      </c>
      <c r="D71" s="205">
        <v>32</v>
      </c>
      <c r="E71" s="205">
        <v>18</v>
      </c>
      <c r="F71" s="205">
        <v>10</v>
      </c>
      <c r="G71" s="205">
        <v>1</v>
      </c>
      <c r="H71" s="205">
        <v>12</v>
      </c>
      <c r="I71" s="205">
        <v>0</v>
      </c>
      <c r="J71" s="205">
        <v>0</v>
      </c>
      <c r="K71" s="144">
        <v>0</v>
      </c>
    </row>
    <row r="72" spans="1:11" ht="12.75" customHeight="1" x14ac:dyDescent="0.2">
      <c r="A72" s="198" t="s">
        <v>86</v>
      </c>
      <c r="B72" s="205">
        <v>3000</v>
      </c>
      <c r="C72" s="205">
        <v>151</v>
      </c>
      <c r="D72" s="205">
        <v>24</v>
      </c>
      <c r="E72" s="205">
        <v>878</v>
      </c>
      <c r="F72" s="205">
        <v>17</v>
      </c>
      <c r="G72" s="205">
        <v>16</v>
      </c>
      <c r="H72" s="205">
        <v>154</v>
      </c>
      <c r="I72" s="205">
        <v>247</v>
      </c>
      <c r="J72" s="205">
        <v>1127</v>
      </c>
      <c r="K72" s="144">
        <v>386</v>
      </c>
    </row>
    <row r="73" spans="1:11" ht="12.75" customHeight="1" x14ac:dyDescent="0.2">
      <c r="A73" s="198" t="s">
        <v>87</v>
      </c>
      <c r="B73" s="199">
        <v>0</v>
      </c>
      <c r="C73" s="199">
        <v>0</v>
      </c>
      <c r="D73" s="199">
        <v>0</v>
      </c>
      <c r="E73" s="199">
        <v>0</v>
      </c>
      <c r="F73" s="199">
        <v>0</v>
      </c>
      <c r="G73" s="199">
        <v>0</v>
      </c>
      <c r="H73" s="199">
        <v>0</v>
      </c>
      <c r="I73" s="199">
        <v>0</v>
      </c>
      <c r="J73" s="199">
        <v>0</v>
      </c>
      <c r="K73" s="200">
        <v>0</v>
      </c>
    </row>
    <row r="74" spans="1:11" ht="12.75" customHeight="1" x14ac:dyDescent="0.2">
      <c r="A74" s="198" t="s">
        <v>88</v>
      </c>
      <c r="B74" s="205">
        <v>25</v>
      </c>
      <c r="C74" s="205">
        <v>0</v>
      </c>
      <c r="D74" s="205">
        <v>10</v>
      </c>
      <c r="E74" s="205">
        <v>10</v>
      </c>
      <c r="F74" s="205">
        <v>0</v>
      </c>
      <c r="G74" s="205">
        <v>0</v>
      </c>
      <c r="H74" s="205">
        <v>0</v>
      </c>
      <c r="I74" s="205">
        <v>5</v>
      </c>
      <c r="J74" s="205">
        <v>0</v>
      </c>
      <c r="K74" s="144">
        <v>0</v>
      </c>
    </row>
    <row r="75" spans="1:11" ht="12.75" customHeight="1" x14ac:dyDescent="0.2">
      <c r="A75" s="206" t="s">
        <v>4</v>
      </c>
      <c r="B75" s="207">
        <v>5613</v>
      </c>
      <c r="C75" s="207">
        <v>182</v>
      </c>
      <c r="D75" s="207">
        <v>585</v>
      </c>
      <c r="E75" s="207">
        <v>1144</v>
      </c>
      <c r="F75" s="207">
        <v>150</v>
      </c>
      <c r="G75" s="207">
        <v>83</v>
      </c>
      <c r="H75" s="207">
        <v>647</v>
      </c>
      <c r="I75" s="207">
        <v>1038</v>
      </c>
      <c r="J75" s="207">
        <v>1361</v>
      </c>
      <c r="K75" s="208">
        <v>423</v>
      </c>
    </row>
    <row r="76" spans="1:11" ht="12.75" customHeight="1" x14ac:dyDescent="0.2">
      <c r="A76" s="198" t="s">
        <v>76</v>
      </c>
      <c r="B76" s="209">
        <v>490</v>
      </c>
      <c r="C76" s="209">
        <v>21</v>
      </c>
      <c r="D76" s="209">
        <v>148</v>
      </c>
      <c r="E76" s="209">
        <v>95</v>
      </c>
      <c r="F76" s="205">
        <v>19</v>
      </c>
      <c r="G76" s="209">
        <v>15</v>
      </c>
      <c r="H76" s="209">
        <v>79</v>
      </c>
      <c r="I76" s="209">
        <v>93</v>
      </c>
      <c r="J76" s="209">
        <v>10</v>
      </c>
      <c r="K76" s="210">
        <v>10</v>
      </c>
    </row>
    <row r="77" spans="1:11" ht="12.75" customHeight="1" x14ac:dyDescent="0.2">
      <c r="A77" s="198" t="s">
        <v>77</v>
      </c>
      <c r="B77" s="209">
        <v>0</v>
      </c>
      <c r="C77" s="209">
        <v>0</v>
      </c>
      <c r="D77" s="209">
        <v>0</v>
      </c>
      <c r="E77" s="209">
        <v>0</v>
      </c>
      <c r="F77" s="209">
        <v>0</v>
      </c>
      <c r="G77" s="209">
        <v>0</v>
      </c>
      <c r="H77" s="209">
        <v>0</v>
      </c>
      <c r="I77" s="209">
        <v>0</v>
      </c>
      <c r="J77" s="209">
        <v>0</v>
      </c>
      <c r="K77" s="210">
        <v>0</v>
      </c>
    </row>
    <row r="78" spans="1:11" ht="12.75" customHeight="1" x14ac:dyDescent="0.2">
      <c r="A78" s="198" t="s">
        <v>78</v>
      </c>
      <c r="B78" s="209">
        <v>53</v>
      </c>
      <c r="C78" s="209">
        <v>2</v>
      </c>
      <c r="D78" s="209">
        <v>21</v>
      </c>
      <c r="E78" s="209">
        <v>11</v>
      </c>
      <c r="F78" s="205">
        <v>2</v>
      </c>
      <c r="G78" s="209">
        <v>3</v>
      </c>
      <c r="H78" s="209">
        <v>1</v>
      </c>
      <c r="I78" s="209">
        <v>12</v>
      </c>
      <c r="J78" s="209">
        <v>0</v>
      </c>
      <c r="K78" s="210">
        <v>1</v>
      </c>
    </row>
    <row r="79" spans="1:11" ht="12.75" customHeight="1" x14ac:dyDescent="0.2">
      <c r="A79" s="198" t="s">
        <v>79</v>
      </c>
      <c r="B79" s="209">
        <v>272</v>
      </c>
      <c r="C79" s="209">
        <v>5</v>
      </c>
      <c r="D79" s="209">
        <v>43</v>
      </c>
      <c r="E79" s="209">
        <v>27</v>
      </c>
      <c r="F79" s="205">
        <v>15</v>
      </c>
      <c r="G79" s="209">
        <v>3</v>
      </c>
      <c r="H79" s="209">
        <v>33</v>
      </c>
      <c r="I79" s="209">
        <v>133</v>
      </c>
      <c r="J79" s="209">
        <v>4</v>
      </c>
      <c r="K79" s="210">
        <v>9</v>
      </c>
    </row>
    <row r="80" spans="1:11" ht="12.75" customHeight="1" x14ac:dyDescent="0.2">
      <c r="A80" s="198" t="s">
        <v>80</v>
      </c>
      <c r="B80" s="209">
        <v>1</v>
      </c>
      <c r="C80" s="209">
        <v>0</v>
      </c>
      <c r="D80" s="209">
        <v>0</v>
      </c>
      <c r="E80" s="209">
        <v>1</v>
      </c>
      <c r="F80" s="205">
        <v>0</v>
      </c>
      <c r="G80" s="205">
        <v>0</v>
      </c>
      <c r="H80" s="205">
        <v>0</v>
      </c>
      <c r="I80" s="205">
        <v>0</v>
      </c>
      <c r="J80" s="205">
        <v>0</v>
      </c>
      <c r="K80" s="144">
        <v>0</v>
      </c>
    </row>
    <row r="81" spans="1:11" ht="12.75" customHeight="1" x14ac:dyDescent="0.2">
      <c r="A81" s="198" t="s">
        <v>81</v>
      </c>
      <c r="B81" s="209">
        <v>184</v>
      </c>
      <c r="C81" s="209">
        <v>9</v>
      </c>
      <c r="D81" s="209">
        <v>46</v>
      </c>
      <c r="E81" s="209">
        <v>9</v>
      </c>
      <c r="F81" s="205">
        <v>4</v>
      </c>
      <c r="G81" s="209">
        <v>5</v>
      </c>
      <c r="H81" s="209">
        <v>11</v>
      </c>
      <c r="I81" s="209">
        <v>100</v>
      </c>
      <c r="J81" s="205">
        <v>0</v>
      </c>
      <c r="K81" s="144">
        <v>0</v>
      </c>
    </row>
    <row r="82" spans="1:11" ht="12.75" customHeight="1" x14ac:dyDescent="0.2">
      <c r="A82" s="198" t="s">
        <v>82</v>
      </c>
      <c r="B82" s="209">
        <v>13</v>
      </c>
      <c r="C82" s="209">
        <v>0</v>
      </c>
      <c r="D82" s="209">
        <v>9</v>
      </c>
      <c r="E82" s="209">
        <v>0</v>
      </c>
      <c r="F82" s="205">
        <v>1</v>
      </c>
      <c r="G82" s="209">
        <v>0</v>
      </c>
      <c r="H82" s="209">
        <v>2</v>
      </c>
      <c r="I82" s="209">
        <v>1</v>
      </c>
      <c r="J82" s="205">
        <v>0</v>
      </c>
      <c r="K82" s="144">
        <v>0</v>
      </c>
    </row>
    <row r="83" spans="1:11" ht="12.75" customHeight="1" x14ac:dyDescent="0.2">
      <c r="A83" s="198" t="s">
        <v>83</v>
      </c>
      <c r="B83" s="209">
        <v>20</v>
      </c>
      <c r="C83" s="209">
        <v>1</v>
      </c>
      <c r="D83" s="209">
        <v>3</v>
      </c>
      <c r="E83" s="209">
        <v>2</v>
      </c>
      <c r="F83" s="205">
        <v>8</v>
      </c>
      <c r="G83" s="209">
        <v>4</v>
      </c>
      <c r="H83" s="209"/>
      <c r="I83" s="209">
        <v>2</v>
      </c>
      <c r="J83" s="205">
        <v>0</v>
      </c>
      <c r="K83" s="144">
        <v>0</v>
      </c>
    </row>
    <row r="84" spans="1:11" ht="12.75" customHeight="1" x14ac:dyDescent="0.2">
      <c r="A84" s="198" t="s">
        <v>84</v>
      </c>
      <c r="B84" s="209">
        <v>1048</v>
      </c>
      <c r="C84" s="209">
        <v>27</v>
      </c>
      <c r="D84" s="209">
        <v>201</v>
      </c>
      <c r="E84" s="209">
        <v>230</v>
      </c>
      <c r="F84" s="205">
        <v>47</v>
      </c>
      <c r="G84" s="209">
        <v>37</v>
      </c>
      <c r="H84" s="209">
        <v>61</v>
      </c>
      <c r="I84" s="209">
        <v>401</v>
      </c>
      <c r="J84" s="209">
        <v>42</v>
      </c>
      <c r="K84" s="210">
        <v>2</v>
      </c>
    </row>
    <row r="85" spans="1:11" ht="12.75" customHeight="1" x14ac:dyDescent="0.2">
      <c r="A85" s="198" t="s">
        <v>85</v>
      </c>
      <c r="B85" s="209">
        <v>78</v>
      </c>
      <c r="C85" s="209">
        <v>0</v>
      </c>
      <c r="D85" s="209">
        <v>64</v>
      </c>
      <c r="E85" s="209">
        <v>7</v>
      </c>
      <c r="F85" s="205">
        <v>4</v>
      </c>
      <c r="G85" s="209">
        <v>2</v>
      </c>
      <c r="H85" s="209">
        <v>0</v>
      </c>
      <c r="I85" s="209">
        <v>1</v>
      </c>
      <c r="J85" s="209">
        <v>0</v>
      </c>
      <c r="K85" s="210">
        <v>0</v>
      </c>
    </row>
    <row r="86" spans="1:11" ht="12.75" customHeight="1" x14ac:dyDescent="0.2">
      <c r="A86" s="198" t="s">
        <v>86</v>
      </c>
      <c r="B86" s="209">
        <v>3287</v>
      </c>
      <c r="C86" s="209">
        <v>113</v>
      </c>
      <c r="D86" s="209">
        <v>30</v>
      </c>
      <c r="E86" s="209">
        <v>756</v>
      </c>
      <c r="F86" s="205">
        <v>49</v>
      </c>
      <c r="G86" s="209">
        <v>13</v>
      </c>
      <c r="H86" s="209">
        <v>452</v>
      </c>
      <c r="I86" s="209">
        <v>280</v>
      </c>
      <c r="J86" s="209">
        <v>1304</v>
      </c>
      <c r="K86" s="210">
        <v>290</v>
      </c>
    </row>
    <row r="87" spans="1:11" ht="12.75" customHeight="1" x14ac:dyDescent="0.2">
      <c r="A87" s="198" t="s">
        <v>87</v>
      </c>
      <c r="B87" s="209">
        <v>12</v>
      </c>
      <c r="C87" s="209">
        <v>0</v>
      </c>
      <c r="D87" s="209">
        <v>6</v>
      </c>
      <c r="E87" s="209">
        <v>0</v>
      </c>
      <c r="F87" s="209">
        <v>0</v>
      </c>
      <c r="G87" s="209">
        <v>0</v>
      </c>
      <c r="H87" s="209">
        <v>0</v>
      </c>
      <c r="I87" s="209">
        <v>5</v>
      </c>
      <c r="J87" s="209">
        <v>1</v>
      </c>
      <c r="K87" s="210">
        <v>0</v>
      </c>
    </row>
    <row r="88" spans="1:11" ht="12.75" customHeight="1" x14ac:dyDescent="0.2">
      <c r="A88" s="211" t="s">
        <v>88</v>
      </c>
      <c r="B88" s="212">
        <v>155</v>
      </c>
      <c r="C88" s="212">
        <v>4</v>
      </c>
      <c r="D88" s="212">
        <v>14</v>
      </c>
      <c r="E88" s="212">
        <v>6</v>
      </c>
      <c r="F88" s="213">
        <v>1</v>
      </c>
      <c r="G88" s="212">
        <v>1</v>
      </c>
      <c r="H88" s="212">
        <v>8</v>
      </c>
      <c r="I88" s="212">
        <v>10</v>
      </c>
      <c r="J88" s="212"/>
      <c r="K88" s="214">
        <v>111</v>
      </c>
    </row>
    <row r="89" spans="1:11" x14ac:dyDescent="0.2">
      <c r="A89" s="319" t="s">
        <v>22</v>
      </c>
      <c r="B89" s="319"/>
      <c r="C89" s="319"/>
      <c r="D89" s="319"/>
      <c r="E89" s="319"/>
      <c r="F89" s="319"/>
      <c r="G89" s="319"/>
      <c r="H89" s="319"/>
      <c r="I89" s="319"/>
      <c r="J89" s="319"/>
      <c r="K89" s="319"/>
    </row>
    <row r="90" spans="1:11" x14ac:dyDescent="0.2">
      <c r="A90" s="319" t="s">
        <v>23</v>
      </c>
      <c r="B90" s="319"/>
      <c r="C90" s="319"/>
      <c r="D90" s="319"/>
      <c r="E90" s="319"/>
      <c r="F90" s="319"/>
      <c r="G90" s="319"/>
      <c r="H90" s="319"/>
      <c r="I90" s="319"/>
      <c r="J90" s="319"/>
      <c r="K90" s="319"/>
    </row>
    <row r="91" spans="1:11" x14ac:dyDescent="0.2">
      <c r="A91" s="80" t="s">
        <v>68</v>
      </c>
      <c r="B91" s="80"/>
      <c r="C91" s="80"/>
      <c r="D91" s="80"/>
      <c r="E91" s="80"/>
      <c r="F91" s="80"/>
      <c r="G91" s="80"/>
      <c r="H91" s="80"/>
      <c r="I91" s="80"/>
      <c r="J91" s="80"/>
      <c r="K91" s="80"/>
    </row>
    <row r="92" spans="1:11" x14ac:dyDescent="0.2">
      <c r="A92" s="215"/>
      <c r="B92" s="110"/>
      <c r="C92" s="110"/>
      <c r="D92" s="110"/>
      <c r="E92" s="110"/>
      <c r="F92" s="110"/>
      <c r="G92" s="110"/>
      <c r="H92" s="110"/>
      <c r="I92" s="110"/>
      <c r="J92" s="110"/>
      <c r="K92" s="110"/>
    </row>
    <row r="93" spans="1:11" x14ac:dyDescent="0.2">
      <c r="A93" s="215"/>
      <c r="B93" s="110"/>
      <c r="C93" s="110"/>
      <c r="D93" s="110"/>
      <c r="E93" s="110"/>
      <c r="F93" s="110"/>
      <c r="G93" s="110"/>
      <c r="H93" s="110"/>
      <c r="I93" s="110"/>
      <c r="J93" s="110"/>
      <c r="K93" s="110"/>
    </row>
  </sheetData>
  <mergeCells count="3">
    <mergeCell ref="A2:K2"/>
    <mergeCell ref="A89:K89"/>
    <mergeCell ref="A90:K90"/>
  </mergeCells>
  <printOptions horizontalCentered="1" verticalCentered="1"/>
  <pageMargins left="0.78740157480314965" right="0.39370078740157483" top="0.98425196850393704" bottom="0.98425196850393704" header="0" footer="0"/>
  <pageSetup scale="57" orientation="portrait" horizontalDpi="120" verticalDpi="14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3"/>
  <sheetViews>
    <sheetView workbookViewId="0">
      <selection activeCell="A16" sqref="A16"/>
    </sheetView>
  </sheetViews>
  <sheetFormatPr baseColWidth="10" defaultRowHeight="11.25" x14ac:dyDescent="0.2"/>
  <cols>
    <col min="1" max="1" width="21.140625" style="190" customWidth="1"/>
    <col min="2" max="2" width="8.42578125" style="190" customWidth="1"/>
    <col min="3" max="3" width="12" style="190" customWidth="1"/>
    <col min="4" max="4" width="8.28515625" style="190" customWidth="1"/>
    <col min="5" max="5" width="13.7109375" style="190" customWidth="1"/>
    <col min="6" max="6" width="7.7109375" style="190" customWidth="1"/>
    <col min="7" max="7" width="7.85546875" style="190" customWidth="1"/>
    <col min="8" max="8" width="8.140625" style="190" customWidth="1"/>
    <col min="9" max="9" width="12.140625" style="190" customWidth="1"/>
    <col min="10" max="10" width="7.85546875" style="190" customWidth="1"/>
    <col min="11" max="11" width="7.42578125" style="190" customWidth="1"/>
    <col min="12" max="15" width="11.140625" style="190" customWidth="1"/>
    <col min="16" max="16384" width="11.42578125" style="190"/>
  </cols>
  <sheetData>
    <row r="1" spans="1:12" ht="18" customHeight="1" x14ac:dyDescent="0.2">
      <c r="A1" s="217" t="s">
        <v>89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spans="1:12" s="219" customFormat="1" ht="17.25" customHeight="1" x14ac:dyDescent="0.2">
      <c r="A2" s="327" t="s">
        <v>90</v>
      </c>
      <c r="B2" s="328"/>
      <c r="C2" s="328"/>
      <c r="D2" s="328"/>
      <c r="E2" s="328"/>
      <c r="F2" s="328"/>
      <c r="G2" s="328"/>
      <c r="H2" s="328"/>
      <c r="I2" s="328"/>
      <c r="J2" s="328"/>
      <c r="K2" s="329"/>
    </row>
    <row r="3" spans="1:12" s="219" customFormat="1" ht="17.25" customHeight="1" x14ac:dyDescent="0.2">
      <c r="A3" s="220" t="s">
        <v>72</v>
      </c>
      <c r="B3" s="221"/>
      <c r="C3" s="221"/>
      <c r="D3" s="221"/>
      <c r="E3" s="221"/>
      <c r="F3" s="221"/>
      <c r="G3" s="221"/>
      <c r="H3" s="221"/>
      <c r="I3" s="221"/>
      <c r="J3" s="221"/>
      <c r="K3" s="222"/>
    </row>
    <row r="4" spans="1:12" s="223" customFormat="1" ht="18" customHeight="1" x14ac:dyDescent="0.2">
      <c r="A4" s="94" t="s">
        <v>28</v>
      </c>
      <c r="B4" s="94" t="s">
        <v>5</v>
      </c>
      <c r="C4" s="94" t="s">
        <v>37</v>
      </c>
      <c r="D4" s="94" t="s">
        <v>38</v>
      </c>
      <c r="E4" s="94" t="s">
        <v>39</v>
      </c>
      <c r="F4" s="94" t="s">
        <v>40</v>
      </c>
      <c r="G4" s="94" t="s">
        <v>91</v>
      </c>
      <c r="H4" s="94" t="s">
        <v>42</v>
      </c>
      <c r="I4" s="94" t="s">
        <v>43</v>
      </c>
      <c r="J4" s="94" t="s">
        <v>44</v>
      </c>
      <c r="K4" s="94" t="s">
        <v>45</v>
      </c>
      <c r="L4" s="110"/>
    </row>
    <row r="5" spans="1:12" s="85" customFormat="1" ht="12.75" customHeight="1" x14ac:dyDescent="0.2">
      <c r="A5" s="224">
        <v>2007</v>
      </c>
      <c r="B5" s="225"/>
      <c r="C5" s="226"/>
      <c r="D5" s="226"/>
      <c r="E5" s="226"/>
      <c r="F5" s="226"/>
      <c r="G5" s="226"/>
      <c r="H5" s="226"/>
      <c r="I5" s="226"/>
      <c r="J5" s="226"/>
      <c r="K5" s="227"/>
      <c r="L5" s="110"/>
    </row>
    <row r="6" spans="1:12" s="85" customFormat="1" ht="14.25" customHeight="1" x14ac:dyDescent="0.2">
      <c r="A6" s="228" t="s">
        <v>92</v>
      </c>
      <c r="B6" s="229">
        <f t="shared" ref="B6:K6" si="0">+B7+B8+B9+B10+B11</f>
        <v>496</v>
      </c>
      <c r="C6" s="111">
        <f t="shared" si="0"/>
        <v>38</v>
      </c>
      <c r="D6" s="111">
        <f t="shared" si="0"/>
        <v>190</v>
      </c>
      <c r="E6" s="111">
        <f t="shared" si="0"/>
        <v>144</v>
      </c>
      <c r="F6" s="111">
        <f t="shared" si="0"/>
        <v>12</v>
      </c>
      <c r="G6" s="111">
        <f t="shared" si="0"/>
        <v>16</v>
      </c>
      <c r="H6" s="111">
        <f t="shared" si="0"/>
        <v>23</v>
      </c>
      <c r="I6" s="111">
        <f t="shared" si="0"/>
        <v>53</v>
      </c>
      <c r="J6" s="111">
        <f t="shared" si="0"/>
        <v>16</v>
      </c>
      <c r="K6" s="112">
        <f t="shared" si="0"/>
        <v>4</v>
      </c>
      <c r="L6" s="110"/>
    </row>
    <row r="7" spans="1:12" s="85" customFormat="1" ht="12.75" customHeight="1" x14ac:dyDescent="0.2">
      <c r="A7" s="230" t="s">
        <v>93</v>
      </c>
      <c r="B7" s="231">
        <v>296</v>
      </c>
      <c r="C7" s="113">
        <v>6</v>
      </c>
      <c r="D7" s="113">
        <v>144</v>
      </c>
      <c r="E7" s="113">
        <v>123</v>
      </c>
      <c r="F7" s="113">
        <v>7</v>
      </c>
      <c r="G7" s="113">
        <v>2</v>
      </c>
      <c r="H7" s="199">
        <v>0</v>
      </c>
      <c r="I7" s="199">
        <v>0</v>
      </c>
      <c r="J7" s="113">
        <v>13</v>
      </c>
      <c r="K7" s="232">
        <v>1</v>
      </c>
      <c r="L7" s="110"/>
    </row>
    <row r="8" spans="1:12" s="85" customFormat="1" ht="12.75" customHeight="1" x14ac:dyDescent="0.2">
      <c r="A8" s="230" t="s">
        <v>94</v>
      </c>
      <c r="B8" s="231">
        <v>90</v>
      </c>
      <c r="C8" s="113">
        <v>18</v>
      </c>
      <c r="D8" s="113">
        <v>14</v>
      </c>
      <c r="E8" s="113">
        <v>5</v>
      </c>
      <c r="F8" s="113">
        <v>0</v>
      </c>
      <c r="G8" s="113">
        <v>1</v>
      </c>
      <c r="H8" s="113">
        <v>5</v>
      </c>
      <c r="I8" s="113">
        <v>45</v>
      </c>
      <c r="J8" s="113">
        <v>1</v>
      </c>
      <c r="K8" s="232">
        <v>1</v>
      </c>
      <c r="L8" s="110"/>
    </row>
    <row r="9" spans="1:12" s="85" customFormat="1" ht="12.75" customHeight="1" x14ac:dyDescent="0.2">
      <c r="A9" s="230" t="s">
        <v>95</v>
      </c>
      <c r="B9" s="231">
        <v>31</v>
      </c>
      <c r="C9" s="113">
        <v>9</v>
      </c>
      <c r="D9" s="113">
        <v>2</v>
      </c>
      <c r="E9" s="113">
        <v>1</v>
      </c>
      <c r="F9" s="113">
        <v>1</v>
      </c>
      <c r="G9" s="113">
        <v>1</v>
      </c>
      <c r="H9" s="113">
        <v>10</v>
      </c>
      <c r="I9" s="113">
        <v>4</v>
      </c>
      <c r="J9" s="113">
        <v>2</v>
      </c>
      <c r="K9" s="232">
        <v>1</v>
      </c>
      <c r="L9" s="110"/>
    </row>
    <row r="10" spans="1:12" s="85" customFormat="1" ht="12.75" customHeight="1" x14ac:dyDescent="0.2">
      <c r="A10" s="230" t="s">
        <v>96</v>
      </c>
      <c r="B10" s="231">
        <v>2</v>
      </c>
      <c r="C10" s="113">
        <v>0</v>
      </c>
      <c r="D10" s="113">
        <v>1</v>
      </c>
      <c r="E10" s="199">
        <v>0</v>
      </c>
      <c r="F10" s="199">
        <v>0</v>
      </c>
      <c r="G10" s="199">
        <v>0</v>
      </c>
      <c r="H10" s="199">
        <v>0</v>
      </c>
      <c r="I10" s="113">
        <v>1</v>
      </c>
      <c r="J10" s="199">
        <v>0</v>
      </c>
      <c r="K10" s="200">
        <v>0</v>
      </c>
      <c r="L10" s="110"/>
    </row>
    <row r="11" spans="1:12" s="85" customFormat="1" ht="12.75" customHeight="1" x14ac:dyDescent="0.2">
      <c r="A11" s="230" t="s">
        <v>88</v>
      </c>
      <c r="B11" s="231">
        <v>77</v>
      </c>
      <c r="C11" s="113">
        <v>5</v>
      </c>
      <c r="D11" s="113">
        <v>29</v>
      </c>
      <c r="E11" s="113">
        <v>15</v>
      </c>
      <c r="F11" s="113">
        <v>4</v>
      </c>
      <c r="G11" s="113">
        <v>12</v>
      </c>
      <c r="H11" s="113">
        <v>8</v>
      </c>
      <c r="I11" s="113">
        <v>3</v>
      </c>
      <c r="J11" s="113">
        <v>0</v>
      </c>
      <c r="K11" s="232">
        <v>1</v>
      </c>
      <c r="L11" s="110"/>
    </row>
    <row r="12" spans="1:12" s="85" customFormat="1" ht="12.75" customHeight="1" x14ac:dyDescent="0.2">
      <c r="A12" s="228" t="s">
        <v>97</v>
      </c>
      <c r="B12" s="229">
        <f t="shared" ref="B12:K12" si="1">+B13+B14+B15+B16+B17+B18+B19</f>
        <v>2533</v>
      </c>
      <c r="C12" s="111">
        <f t="shared" si="1"/>
        <v>182</v>
      </c>
      <c r="D12" s="111">
        <f t="shared" si="1"/>
        <v>657</v>
      </c>
      <c r="E12" s="111">
        <f t="shared" si="1"/>
        <v>961</v>
      </c>
      <c r="F12" s="111">
        <f t="shared" si="1"/>
        <v>308</v>
      </c>
      <c r="G12" s="111">
        <f t="shared" si="1"/>
        <v>120</v>
      </c>
      <c r="H12" s="111">
        <f t="shared" si="1"/>
        <v>21</v>
      </c>
      <c r="I12" s="111">
        <f t="shared" si="1"/>
        <v>264</v>
      </c>
      <c r="J12" s="111">
        <f t="shared" si="1"/>
        <v>18</v>
      </c>
      <c r="K12" s="112">
        <f t="shared" si="1"/>
        <v>2</v>
      </c>
      <c r="L12" s="110"/>
    </row>
    <row r="13" spans="1:12" s="85" customFormat="1" ht="12.75" customHeight="1" x14ac:dyDescent="0.2">
      <c r="A13" s="230" t="s">
        <v>98</v>
      </c>
      <c r="B13" s="231">
        <v>1851</v>
      </c>
      <c r="C13" s="113">
        <v>49</v>
      </c>
      <c r="D13" s="113">
        <v>603</v>
      </c>
      <c r="E13" s="113">
        <v>878</v>
      </c>
      <c r="F13" s="113">
        <v>203</v>
      </c>
      <c r="G13" s="113">
        <v>94</v>
      </c>
      <c r="H13" s="113">
        <v>0</v>
      </c>
      <c r="I13" s="113">
        <v>22</v>
      </c>
      <c r="J13" s="113">
        <v>2</v>
      </c>
      <c r="K13" s="232">
        <v>0</v>
      </c>
      <c r="L13" s="110"/>
    </row>
    <row r="14" spans="1:12" s="85" customFormat="1" ht="12.75" customHeight="1" x14ac:dyDescent="0.2">
      <c r="A14" s="230" t="s">
        <v>99</v>
      </c>
      <c r="B14" s="231">
        <v>14</v>
      </c>
      <c r="C14" s="113">
        <v>0</v>
      </c>
      <c r="D14" s="113">
        <v>1</v>
      </c>
      <c r="E14" s="113">
        <v>11</v>
      </c>
      <c r="F14" s="113">
        <v>0</v>
      </c>
      <c r="G14" s="113">
        <v>0</v>
      </c>
      <c r="H14" s="113">
        <v>0</v>
      </c>
      <c r="I14" s="113">
        <v>0</v>
      </c>
      <c r="J14" s="113">
        <v>2</v>
      </c>
      <c r="K14" s="232">
        <v>0</v>
      </c>
      <c r="L14" s="110"/>
    </row>
    <row r="15" spans="1:12" s="85" customFormat="1" ht="12.75" customHeight="1" x14ac:dyDescent="0.2">
      <c r="A15" s="230" t="s">
        <v>100</v>
      </c>
      <c r="B15" s="231">
        <v>193</v>
      </c>
      <c r="C15" s="113">
        <v>48</v>
      </c>
      <c r="D15" s="113">
        <v>22</v>
      </c>
      <c r="E15" s="113">
        <v>22</v>
      </c>
      <c r="F15" s="113">
        <v>11</v>
      </c>
      <c r="G15" s="113">
        <v>10</v>
      </c>
      <c r="H15" s="113">
        <v>14</v>
      </c>
      <c r="I15" s="113">
        <v>51</v>
      </c>
      <c r="J15" s="113">
        <v>13</v>
      </c>
      <c r="K15" s="232">
        <v>2</v>
      </c>
      <c r="L15" s="110"/>
    </row>
    <row r="16" spans="1:12" s="85" customFormat="1" ht="12.75" customHeight="1" x14ac:dyDescent="0.2">
      <c r="A16" s="230" t="s">
        <v>101</v>
      </c>
      <c r="B16" s="231">
        <v>91</v>
      </c>
      <c r="C16" s="113">
        <v>30</v>
      </c>
      <c r="D16" s="113">
        <v>0</v>
      </c>
      <c r="E16" s="113">
        <v>20</v>
      </c>
      <c r="F16" s="113">
        <v>29</v>
      </c>
      <c r="G16" s="113">
        <v>2</v>
      </c>
      <c r="H16" s="113">
        <v>0</v>
      </c>
      <c r="I16" s="113">
        <v>10</v>
      </c>
      <c r="J16" s="113">
        <v>0</v>
      </c>
      <c r="K16" s="232">
        <v>0</v>
      </c>
      <c r="L16" s="110"/>
    </row>
    <row r="17" spans="1:12" s="85" customFormat="1" ht="12.75" customHeight="1" x14ac:dyDescent="0.2">
      <c r="A17" s="230" t="s">
        <v>102</v>
      </c>
      <c r="B17" s="231">
        <v>19</v>
      </c>
      <c r="C17" s="113">
        <v>1</v>
      </c>
      <c r="D17" s="113">
        <v>3</v>
      </c>
      <c r="E17" s="113">
        <v>5</v>
      </c>
      <c r="F17" s="113">
        <v>4</v>
      </c>
      <c r="G17" s="113">
        <v>2</v>
      </c>
      <c r="H17" s="113">
        <v>0</v>
      </c>
      <c r="I17" s="113">
        <v>4</v>
      </c>
      <c r="J17" s="113">
        <v>0</v>
      </c>
      <c r="K17" s="232">
        <v>0</v>
      </c>
      <c r="L17" s="110"/>
    </row>
    <row r="18" spans="1:12" s="85" customFormat="1" ht="12.75" customHeight="1" x14ac:dyDescent="0.2">
      <c r="A18" s="230" t="s">
        <v>103</v>
      </c>
      <c r="B18" s="231">
        <v>13</v>
      </c>
      <c r="C18" s="113">
        <v>2</v>
      </c>
      <c r="D18" s="113">
        <v>2</v>
      </c>
      <c r="E18" s="113">
        <v>0</v>
      </c>
      <c r="F18" s="113">
        <v>4</v>
      </c>
      <c r="G18" s="113">
        <v>0</v>
      </c>
      <c r="H18" s="113">
        <v>0</v>
      </c>
      <c r="I18" s="113">
        <v>5</v>
      </c>
      <c r="J18" s="113">
        <v>0</v>
      </c>
      <c r="K18" s="232">
        <v>0</v>
      </c>
      <c r="L18" s="110"/>
    </row>
    <row r="19" spans="1:12" s="85" customFormat="1" ht="12.75" customHeight="1" x14ac:dyDescent="0.2">
      <c r="A19" s="230" t="s">
        <v>88</v>
      </c>
      <c r="B19" s="231">
        <v>352</v>
      </c>
      <c r="C19" s="113">
        <v>52</v>
      </c>
      <c r="D19" s="113">
        <v>26</v>
      </c>
      <c r="E19" s="113">
        <v>25</v>
      </c>
      <c r="F19" s="113">
        <v>57</v>
      </c>
      <c r="G19" s="113">
        <v>12</v>
      </c>
      <c r="H19" s="113">
        <v>7</v>
      </c>
      <c r="I19" s="113">
        <v>172</v>
      </c>
      <c r="J19" s="113">
        <v>1</v>
      </c>
      <c r="K19" s="232">
        <v>0</v>
      </c>
      <c r="L19" s="110"/>
    </row>
    <row r="20" spans="1:12" s="85" customFormat="1" ht="12.75" customHeight="1" x14ac:dyDescent="0.2">
      <c r="A20" s="228" t="s">
        <v>104</v>
      </c>
      <c r="B20" s="229">
        <f t="shared" ref="B20:K20" si="2">+B21+B22+B23+B24</f>
        <v>1086</v>
      </c>
      <c r="C20" s="111">
        <f t="shared" si="2"/>
        <v>203</v>
      </c>
      <c r="D20" s="111">
        <f t="shared" si="2"/>
        <v>6</v>
      </c>
      <c r="E20" s="111">
        <f t="shared" si="2"/>
        <v>773</v>
      </c>
      <c r="F20" s="111">
        <f t="shared" si="2"/>
        <v>30</v>
      </c>
      <c r="G20" s="111">
        <f t="shared" si="2"/>
        <v>71</v>
      </c>
      <c r="H20" s="111">
        <f t="shared" si="2"/>
        <v>2</v>
      </c>
      <c r="I20" s="111">
        <f t="shared" si="2"/>
        <v>0</v>
      </c>
      <c r="J20" s="111">
        <f t="shared" si="2"/>
        <v>1</v>
      </c>
      <c r="K20" s="112">
        <f t="shared" si="2"/>
        <v>0</v>
      </c>
      <c r="L20" s="110"/>
    </row>
    <row r="21" spans="1:12" s="85" customFormat="1" ht="12.75" customHeight="1" x14ac:dyDescent="0.2">
      <c r="A21" s="230" t="s">
        <v>105</v>
      </c>
      <c r="B21" s="231">
        <v>136</v>
      </c>
      <c r="C21" s="113">
        <v>41</v>
      </c>
      <c r="D21" s="113">
        <v>1</v>
      </c>
      <c r="E21" s="113">
        <v>32</v>
      </c>
      <c r="F21" s="113">
        <v>2</v>
      </c>
      <c r="G21" s="113">
        <v>58</v>
      </c>
      <c r="H21" s="113">
        <v>1</v>
      </c>
      <c r="I21" s="113">
        <v>0</v>
      </c>
      <c r="J21" s="113">
        <v>1</v>
      </c>
      <c r="K21" s="232">
        <v>0</v>
      </c>
      <c r="L21" s="110"/>
    </row>
    <row r="22" spans="1:12" s="85" customFormat="1" ht="12.75" customHeight="1" x14ac:dyDescent="0.2">
      <c r="A22" s="230" t="s">
        <v>106</v>
      </c>
      <c r="B22" s="231">
        <v>176</v>
      </c>
      <c r="C22" s="113">
        <v>0</v>
      </c>
      <c r="D22" s="113">
        <v>2</v>
      </c>
      <c r="E22" s="113">
        <v>150</v>
      </c>
      <c r="F22" s="113">
        <v>10</v>
      </c>
      <c r="G22" s="113">
        <v>13</v>
      </c>
      <c r="H22" s="113">
        <v>1</v>
      </c>
      <c r="I22" s="113">
        <v>0</v>
      </c>
      <c r="J22" s="113">
        <v>0</v>
      </c>
      <c r="K22" s="232">
        <v>0</v>
      </c>
      <c r="L22" s="110"/>
    </row>
    <row r="23" spans="1:12" s="85" customFormat="1" ht="12.75" customHeight="1" x14ac:dyDescent="0.2">
      <c r="A23" s="230" t="s">
        <v>107</v>
      </c>
      <c r="B23" s="231">
        <v>0</v>
      </c>
      <c r="C23" s="113">
        <v>0</v>
      </c>
      <c r="D23" s="113">
        <v>0</v>
      </c>
      <c r="E23" s="113">
        <v>0</v>
      </c>
      <c r="F23" s="113">
        <v>0</v>
      </c>
      <c r="G23" s="113">
        <v>0</v>
      </c>
      <c r="H23" s="113">
        <v>0</v>
      </c>
      <c r="I23" s="113">
        <v>0</v>
      </c>
      <c r="J23" s="113">
        <v>0</v>
      </c>
      <c r="K23" s="232">
        <v>0</v>
      </c>
      <c r="L23" s="110"/>
    </row>
    <row r="24" spans="1:12" s="85" customFormat="1" ht="12.75" customHeight="1" x14ac:dyDescent="0.2">
      <c r="A24" s="230" t="s">
        <v>88</v>
      </c>
      <c r="B24" s="231">
        <v>774</v>
      </c>
      <c r="C24" s="113">
        <v>162</v>
      </c>
      <c r="D24" s="113">
        <v>3</v>
      </c>
      <c r="E24" s="113">
        <v>591</v>
      </c>
      <c r="F24" s="113">
        <v>18</v>
      </c>
      <c r="G24" s="113">
        <v>0</v>
      </c>
      <c r="H24" s="113">
        <v>0</v>
      </c>
      <c r="I24" s="113">
        <v>0</v>
      </c>
      <c r="J24" s="113">
        <v>0</v>
      </c>
      <c r="K24" s="232">
        <v>0</v>
      </c>
      <c r="L24" s="110"/>
    </row>
    <row r="25" spans="1:12" s="85" customFormat="1" ht="12.75" customHeight="1" x14ac:dyDescent="0.2">
      <c r="A25" s="233">
        <v>2008</v>
      </c>
      <c r="B25" s="234"/>
      <c r="C25" s="105"/>
      <c r="D25" s="105"/>
      <c r="E25" s="105"/>
      <c r="F25" s="105"/>
      <c r="G25" s="105"/>
      <c r="H25" s="105"/>
      <c r="I25" s="105"/>
      <c r="J25" s="105"/>
      <c r="K25" s="106"/>
      <c r="L25" s="110"/>
    </row>
    <row r="26" spans="1:12" s="85" customFormat="1" ht="12.75" customHeight="1" x14ac:dyDescent="0.2">
      <c r="A26" s="228" t="s">
        <v>92</v>
      </c>
      <c r="B26" s="229">
        <f t="shared" ref="B26:K26" si="3">+B27+B28+B29+B30+B31</f>
        <v>537</v>
      </c>
      <c r="C26" s="111">
        <f t="shared" si="3"/>
        <v>57</v>
      </c>
      <c r="D26" s="111">
        <f t="shared" si="3"/>
        <v>282</v>
      </c>
      <c r="E26" s="111">
        <f t="shared" si="3"/>
        <v>51</v>
      </c>
      <c r="F26" s="111">
        <f t="shared" si="3"/>
        <v>10</v>
      </c>
      <c r="G26" s="111">
        <f t="shared" si="3"/>
        <v>29</v>
      </c>
      <c r="H26" s="111">
        <f t="shared" si="3"/>
        <v>29</v>
      </c>
      <c r="I26" s="111">
        <f t="shared" si="3"/>
        <v>63</v>
      </c>
      <c r="J26" s="111">
        <f t="shared" si="3"/>
        <v>6</v>
      </c>
      <c r="K26" s="112">
        <f t="shared" si="3"/>
        <v>10</v>
      </c>
      <c r="L26" s="110"/>
    </row>
    <row r="27" spans="1:12" s="85" customFormat="1" ht="12.75" customHeight="1" x14ac:dyDescent="0.2">
      <c r="A27" s="230" t="s">
        <v>93</v>
      </c>
      <c r="B27" s="231">
        <v>265</v>
      </c>
      <c r="C27" s="113">
        <v>4</v>
      </c>
      <c r="D27" s="113">
        <v>208</v>
      </c>
      <c r="E27" s="113">
        <v>44</v>
      </c>
      <c r="F27" s="113">
        <v>3</v>
      </c>
      <c r="G27" s="113">
        <v>0</v>
      </c>
      <c r="H27" s="113">
        <v>2</v>
      </c>
      <c r="I27" s="113">
        <v>1</v>
      </c>
      <c r="J27" s="113">
        <v>1</v>
      </c>
      <c r="K27" s="232">
        <v>2</v>
      </c>
      <c r="L27" s="110"/>
    </row>
    <row r="28" spans="1:12" s="85" customFormat="1" ht="12.75" customHeight="1" x14ac:dyDescent="0.2">
      <c r="A28" s="230" t="s">
        <v>94</v>
      </c>
      <c r="B28" s="231">
        <v>74</v>
      </c>
      <c r="C28" s="113">
        <v>16</v>
      </c>
      <c r="D28" s="113">
        <v>3</v>
      </c>
      <c r="E28" s="113">
        <v>4</v>
      </c>
      <c r="F28" s="113">
        <v>0</v>
      </c>
      <c r="G28" s="113">
        <v>10</v>
      </c>
      <c r="H28" s="113">
        <v>8</v>
      </c>
      <c r="I28" s="113">
        <v>32</v>
      </c>
      <c r="J28" s="113">
        <v>0</v>
      </c>
      <c r="K28" s="232">
        <v>1</v>
      </c>
      <c r="L28" s="110"/>
    </row>
    <row r="29" spans="1:12" s="85" customFormat="1" ht="12.75" customHeight="1" x14ac:dyDescent="0.2">
      <c r="A29" s="230" t="s">
        <v>95</v>
      </c>
      <c r="B29" s="231">
        <v>64</v>
      </c>
      <c r="C29" s="113">
        <v>32</v>
      </c>
      <c r="D29" s="113">
        <v>1</v>
      </c>
      <c r="E29" s="113">
        <v>2</v>
      </c>
      <c r="F29" s="113">
        <v>1</v>
      </c>
      <c r="G29" s="113">
        <v>8</v>
      </c>
      <c r="H29" s="113">
        <v>7</v>
      </c>
      <c r="I29" s="113">
        <v>7</v>
      </c>
      <c r="J29" s="113">
        <v>2</v>
      </c>
      <c r="K29" s="232">
        <v>4</v>
      </c>
      <c r="L29" s="110"/>
    </row>
    <row r="30" spans="1:12" s="85" customFormat="1" ht="12.75" customHeight="1" x14ac:dyDescent="0.2">
      <c r="A30" s="230" t="s">
        <v>96</v>
      </c>
      <c r="B30" s="231">
        <v>3</v>
      </c>
      <c r="C30" s="113">
        <v>0</v>
      </c>
      <c r="D30" s="113">
        <v>0</v>
      </c>
      <c r="E30" s="113">
        <v>0</v>
      </c>
      <c r="F30" s="113">
        <v>0</v>
      </c>
      <c r="G30" s="113">
        <v>0</v>
      </c>
      <c r="H30" s="113">
        <v>0</v>
      </c>
      <c r="I30" s="113">
        <v>3</v>
      </c>
      <c r="J30" s="113">
        <v>0</v>
      </c>
      <c r="K30" s="232">
        <v>0</v>
      </c>
      <c r="L30" s="110"/>
    </row>
    <row r="31" spans="1:12" s="85" customFormat="1" ht="12.75" customHeight="1" x14ac:dyDescent="0.2">
      <c r="A31" s="230" t="s">
        <v>88</v>
      </c>
      <c r="B31" s="231">
        <v>131</v>
      </c>
      <c r="C31" s="113">
        <v>5</v>
      </c>
      <c r="D31" s="113">
        <v>70</v>
      </c>
      <c r="E31" s="113">
        <v>1</v>
      </c>
      <c r="F31" s="113">
        <v>6</v>
      </c>
      <c r="G31" s="113">
        <v>11</v>
      </c>
      <c r="H31" s="113">
        <v>12</v>
      </c>
      <c r="I31" s="113">
        <v>20</v>
      </c>
      <c r="J31" s="113">
        <v>3</v>
      </c>
      <c r="K31" s="232">
        <v>3</v>
      </c>
      <c r="L31" s="110"/>
    </row>
    <row r="32" spans="1:12" s="85" customFormat="1" ht="12.75" customHeight="1" x14ac:dyDescent="0.2">
      <c r="A32" s="228" t="s">
        <v>97</v>
      </c>
      <c r="B32" s="229">
        <f t="shared" ref="B32:K32" si="4">+B33+B34+B35+B36+B37+B38+B39</f>
        <v>2164</v>
      </c>
      <c r="C32" s="111">
        <f t="shared" si="4"/>
        <v>177</v>
      </c>
      <c r="D32" s="111">
        <f t="shared" si="4"/>
        <v>636</v>
      </c>
      <c r="E32" s="111">
        <f t="shared" si="4"/>
        <v>724</v>
      </c>
      <c r="F32" s="111">
        <f t="shared" si="4"/>
        <v>223</v>
      </c>
      <c r="G32" s="111">
        <f t="shared" si="4"/>
        <v>115</v>
      </c>
      <c r="H32" s="111">
        <f t="shared" si="4"/>
        <v>64</v>
      </c>
      <c r="I32" s="111">
        <f t="shared" si="4"/>
        <v>209</v>
      </c>
      <c r="J32" s="111">
        <f t="shared" si="4"/>
        <v>6</v>
      </c>
      <c r="K32" s="112">
        <f t="shared" si="4"/>
        <v>10</v>
      </c>
      <c r="L32" s="110"/>
    </row>
    <row r="33" spans="1:12" s="85" customFormat="1" ht="12.75" customHeight="1" x14ac:dyDescent="0.2">
      <c r="A33" s="230" t="s">
        <v>98</v>
      </c>
      <c r="B33" s="231">
        <v>1335</v>
      </c>
      <c r="C33" s="113">
        <v>41</v>
      </c>
      <c r="D33" s="113">
        <v>438</v>
      </c>
      <c r="E33" s="113">
        <v>607</v>
      </c>
      <c r="F33" s="113">
        <v>145</v>
      </c>
      <c r="G33" s="113">
        <v>77</v>
      </c>
      <c r="H33" s="113">
        <v>24</v>
      </c>
      <c r="I33" s="113">
        <v>0</v>
      </c>
      <c r="J33" s="113">
        <v>2</v>
      </c>
      <c r="K33" s="232">
        <v>1</v>
      </c>
      <c r="L33" s="110"/>
    </row>
    <row r="34" spans="1:12" s="85" customFormat="1" ht="12.75" customHeight="1" x14ac:dyDescent="0.2">
      <c r="A34" s="230" t="s">
        <v>99</v>
      </c>
      <c r="B34" s="231">
        <v>4</v>
      </c>
      <c r="C34" s="113">
        <v>0</v>
      </c>
      <c r="D34" s="113">
        <v>2</v>
      </c>
      <c r="E34" s="113">
        <v>0</v>
      </c>
      <c r="F34" s="113">
        <v>1</v>
      </c>
      <c r="G34" s="113">
        <v>0</v>
      </c>
      <c r="H34" s="113">
        <v>0</v>
      </c>
      <c r="I34" s="113">
        <v>1</v>
      </c>
      <c r="J34" s="113">
        <v>0</v>
      </c>
      <c r="K34" s="232">
        <v>0</v>
      </c>
      <c r="L34" s="110"/>
    </row>
    <row r="35" spans="1:12" s="85" customFormat="1" ht="12.75" customHeight="1" x14ac:dyDescent="0.2">
      <c r="A35" s="230" t="s">
        <v>100</v>
      </c>
      <c r="B35" s="231">
        <v>207</v>
      </c>
      <c r="C35" s="113">
        <v>73</v>
      </c>
      <c r="D35" s="113">
        <v>10</v>
      </c>
      <c r="E35" s="113">
        <v>12</v>
      </c>
      <c r="F35" s="113">
        <v>2</v>
      </c>
      <c r="G35" s="113">
        <v>27</v>
      </c>
      <c r="H35" s="113">
        <v>8</v>
      </c>
      <c r="I35" s="113">
        <v>67</v>
      </c>
      <c r="J35" s="113">
        <v>2</v>
      </c>
      <c r="K35" s="232">
        <v>6</v>
      </c>
      <c r="L35" s="110"/>
    </row>
    <row r="36" spans="1:12" s="85" customFormat="1" ht="12.75" customHeight="1" x14ac:dyDescent="0.2">
      <c r="A36" s="230" t="s">
        <v>101</v>
      </c>
      <c r="B36" s="231">
        <v>117</v>
      </c>
      <c r="C36" s="113">
        <v>15</v>
      </c>
      <c r="D36" s="113">
        <v>18</v>
      </c>
      <c r="E36" s="113">
        <v>44</v>
      </c>
      <c r="F36" s="113">
        <v>11</v>
      </c>
      <c r="G36" s="113">
        <v>2</v>
      </c>
      <c r="H36" s="113">
        <v>20</v>
      </c>
      <c r="I36" s="113">
        <v>7</v>
      </c>
      <c r="J36" s="113">
        <v>0</v>
      </c>
      <c r="K36" s="232">
        <v>0</v>
      </c>
      <c r="L36" s="110"/>
    </row>
    <row r="37" spans="1:12" s="85" customFormat="1" ht="12.75" customHeight="1" x14ac:dyDescent="0.2">
      <c r="A37" s="230" t="s">
        <v>102</v>
      </c>
      <c r="B37" s="231">
        <v>28</v>
      </c>
      <c r="C37" s="113">
        <v>3</v>
      </c>
      <c r="D37" s="113">
        <v>14</v>
      </c>
      <c r="E37" s="113">
        <v>8</v>
      </c>
      <c r="F37" s="113">
        <v>2</v>
      </c>
      <c r="G37" s="113">
        <v>1</v>
      </c>
      <c r="H37" s="113">
        <v>0</v>
      </c>
      <c r="I37" s="113">
        <v>0</v>
      </c>
      <c r="J37" s="113">
        <v>0</v>
      </c>
      <c r="K37" s="232">
        <v>0</v>
      </c>
      <c r="L37" s="110"/>
    </row>
    <row r="38" spans="1:12" s="85" customFormat="1" ht="12.75" customHeight="1" x14ac:dyDescent="0.2">
      <c r="A38" s="230" t="s">
        <v>103</v>
      </c>
      <c r="B38" s="231">
        <v>61</v>
      </c>
      <c r="C38" s="113">
        <v>0</v>
      </c>
      <c r="D38" s="113">
        <v>3</v>
      </c>
      <c r="E38" s="113">
        <v>34</v>
      </c>
      <c r="F38" s="113">
        <v>0</v>
      </c>
      <c r="G38" s="113">
        <v>0</v>
      </c>
      <c r="H38" s="113">
        <v>0</v>
      </c>
      <c r="I38" s="113">
        <v>24</v>
      </c>
      <c r="J38" s="113">
        <v>0</v>
      </c>
      <c r="K38" s="232">
        <v>0</v>
      </c>
      <c r="L38" s="110"/>
    </row>
    <row r="39" spans="1:12" s="85" customFormat="1" ht="12.75" customHeight="1" x14ac:dyDescent="0.2">
      <c r="A39" s="230" t="s">
        <v>88</v>
      </c>
      <c r="B39" s="231">
        <v>412</v>
      </c>
      <c r="C39" s="113">
        <v>45</v>
      </c>
      <c r="D39" s="113">
        <v>151</v>
      </c>
      <c r="E39" s="113">
        <v>19</v>
      </c>
      <c r="F39" s="113">
        <v>62</v>
      </c>
      <c r="G39" s="113">
        <v>8</v>
      </c>
      <c r="H39" s="113">
        <v>12</v>
      </c>
      <c r="I39" s="113">
        <v>110</v>
      </c>
      <c r="J39" s="113">
        <v>2</v>
      </c>
      <c r="K39" s="232">
        <v>3</v>
      </c>
      <c r="L39" s="110"/>
    </row>
    <row r="40" spans="1:12" s="85" customFormat="1" ht="12.75" customHeight="1" x14ac:dyDescent="0.2">
      <c r="A40" s="228" t="s">
        <v>104</v>
      </c>
      <c r="B40" s="229">
        <f t="shared" ref="B40:K40" si="5">+B41+B42+B43+B44</f>
        <v>1074</v>
      </c>
      <c r="C40" s="111">
        <f t="shared" si="5"/>
        <v>71</v>
      </c>
      <c r="D40" s="111">
        <f t="shared" si="5"/>
        <v>0</v>
      </c>
      <c r="E40" s="111">
        <f t="shared" si="5"/>
        <v>885</v>
      </c>
      <c r="F40" s="111">
        <f t="shared" si="5"/>
        <v>25</v>
      </c>
      <c r="G40" s="111">
        <f t="shared" si="5"/>
        <v>80</v>
      </c>
      <c r="H40" s="111">
        <f t="shared" si="5"/>
        <v>13</v>
      </c>
      <c r="I40" s="111">
        <f t="shared" si="5"/>
        <v>0</v>
      </c>
      <c r="J40" s="111">
        <f t="shared" si="5"/>
        <v>0</v>
      </c>
      <c r="K40" s="112">
        <f t="shared" si="5"/>
        <v>0</v>
      </c>
      <c r="L40" s="110"/>
    </row>
    <row r="41" spans="1:12" s="85" customFormat="1" ht="12.75" customHeight="1" x14ac:dyDescent="0.2">
      <c r="A41" s="230" t="s">
        <v>105</v>
      </c>
      <c r="B41" s="231">
        <v>60</v>
      </c>
      <c r="C41" s="113">
        <v>0</v>
      </c>
      <c r="D41" s="113">
        <v>0</v>
      </c>
      <c r="E41" s="113">
        <v>24</v>
      </c>
      <c r="F41" s="113">
        <v>3</v>
      </c>
      <c r="G41" s="113">
        <v>20</v>
      </c>
      <c r="H41" s="113">
        <v>13</v>
      </c>
      <c r="I41" s="113">
        <v>0</v>
      </c>
      <c r="J41" s="113">
        <v>0</v>
      </c>
      <c r="K41" s="232">
        <v>0</v>
      </c>
      <c r="L41" s="110"/>
    </row>
    <row r="42" spans="1:12" s="85" customFormat="1" ht="12.75" customHeight="1" x14ac:dyDescent="0.2">
      <c r="A42" s="230" t="s">
        <v>106</v>
      </c>
      <c r="B42" s="231">
        <v>183</v>
      </c>
      <c r="C42" s="113">
        <v>3</v>
      </c>
      <c r="D42" s="113">
        <v>0</v>
      </c>
      <c r="E42" s="113">
        <v>165</v>
      </c>
      <c r="F42" s="113">
        <v>3</v>
      </c>
      <c r="G42" s="113">
        <v>12</v>
      </c>
      <c r="H42" s="113">
        <v>0</v>
      </c>
      <c r="I42" s="113">
        <v>0</v>
      </c>
      <c r="J42" s="113">
        <v>0</v>
      </c>
      <c r="K42" s="232">
        <v>0</v>
      </c>
      <c r="L42" s="110"/>
    </row>
    <row r="43" spans="1:12" s="85" customFormat="1" ht="12.75" customHeight="1" x14ac:dyDescent="0.2">
      <c r="A43" s="230" t="s">
        <v>107</v>
      </c>
      <c r="B43" s="231">
        <v>0</v>
      </c>
      <c r="C43" s="113">
        <v>0</v>
      </c>
      <c r="D43" s="113">
        <v>0</v>
      </c>
      <c r="E43" s="113">
        <v>0</v>
      </c>
      <c r="F43" s="113">
        <v>0</v>
      </c>
      <c r="G43" s="113">
        <v>0</v>
      </c>
      <c r="H43" s="113">
        <v>0</v>
      </c>
      <c r="I43" s="113">
        <v>0</v>
      </c>
      <c r="J43" s="113">
        <v>0</v>
      </c>
      <c r="K43" s="232">
        <v>0</v>
      </c>
      <c r="L43" s="110"/>
    </row>
    <row r="44" spans="1:12" s="85" customFormat="1" ht="12.75" customHeight="1" x14ac:dyDescent="0.2">
      <c r="A44" s="230" t="s">
        <v>88</v>
      </c>
      <c r="B44" s="231">
        <v>831</v>
      </c>
      <c r="C44" s="113">
        <v>68</v>
      </c>
      <c r="D44" s="113">
        <v>0</v>
      </c>
      <c r="E44" s="113">
        <v>696</v>
      </c>
      <c r="F44" s="113">
        <v>19</v>
      </c>
      <c r="G44" s="113">
        <v>48</v>
      </c>
      <c r="H44" s="113">
        <v>0</v>
      </c>
      <c r="I44" s="113">
        <v>0</v>
      </c>
      <c r="J44" s="113">
        <v>0</v>
      </c>
      <c r="K44" s="232">
        <v>0</v>
      </c>
      <c r="L44" s="110"/>
    </row>
    <row r="45" spans="1:12" s="85" customFormat="1" ht="12.75" customHeight="1" x14ac:dyDescent="0.2">
      <c r="A45" s="233">
        <v>2009</v>
      </c>
      <c r="B45" s="234"/>
      <c r="C45" s="105"/>
      <c r="D45" s="105"/>
      <c r="E45" s="105"/>
      <c r="F45" s="105"/>
      <c r="G45" s="105"/>
      <c r="H45" s="105"/>
      <c r="I45" s="105"/>
      <c r="J45" s="105"/>
      <c r="K45" s="106"/>
      <c r="L45" s="110"/>
    </row>
    <row r="46" spans="1:12" s="85" customFormat="1" ht="12.75" customHeight="1" x14ac:dyDescent="0.2">
      <c r="A46" s="228" t="s">
        <v>92</v>
      </c>
      <c r="B46" s="229">
        <f t="shared" ref="B46:K46" si="6">+B47+B48+B49+B50+B51</f>
        <v>557</v>
      </c>
      <c r="C46" s="111">
        <f t="shared" si="6"/>
        <v>108</v>
      </c>
      <c r="D46" s="111">
        <f t="shared" si="6"/>
        <v>191</v>
      </c>
      <c r="E46" s="111">
        <f t="shared" si="6"/>
        <v>98</v>
      </c>
      <c r="F46" s="111">
        <f t="shared" si="6"/>
        <v>21</v>
      </c>
      <c r="G46" s="111">
        <f t="shared" si="6"/>
        <v>38</v>
      </c>
      <c r="H46" s="111">
        <f t="shared" si="6"/>
        <v>19</v>
      </c>
      <c r="I46" s="111">
        <f t="shared" si="6"/>
        <v>78</v>
      </c>
      <c r="J46" s="111">
        <f t="shared" si="6"/>
        <v>0</v>
      </c>
      <c r="K46" s="112">
        <f t="shared" si="6"/>
        <v>4</v>
      </c>
      <c r="L46" s="110"/>
    </row>
    <row r="47" spans="1:12" s="85" customFormat="1" ht="12.75" customHeight="1" x14ac:dyDescent="0.2">
      <c r="A47" s="230" t="s">
        <v>93</v>
      </c>
      <c r="B47" s="231">
        <f>+C47+D47+E47+F47+G47+H47+I47+J47+K47</f>
        <v>236</v>
      </c>
      <c r="C47" s="113">
        <v>7</v>
      </c>
      <c r="D47" s="113">
        <v>151</v>
      </c>
      <c r="E47" s="113">
        <v>60</v>
      </c>
      <c r="F47" s="113">
        <v>12</v>
      </c>
      <c r="G47" s="113">
        <v>1</v>
      </c>
      <c r="H47" s="113">
        <v>0</v>
      </c>
      <c r="I47" s="113">
        <v>5</v>
      </c>
      <c r="J47" s="113">
        <v>0</v>
      </c>
      <c r="K47" s="232">
        <v>0</v>
      </c>
      <c r="L47" s="110"/>
    </row>
    <row r="48" spans="1:12" s="85" customFormat="1" ht="12.75" customHeight="1" x14ac:dyDescent="0.2">
      <c r="A48" s="230" t="s">
        <v>94</v>
      </c>
      <c r="B48" s="231">
        <f>+C48+D48+E48+F48+G48+H48+I48+J48+K48</f>
        <v>83</v>
      </c>
      <c r="C48" s="113">
        <v>12</v>
      </c>
      <c r="D48" s="113">
        <v>3</v>
      </c>
      <c r="E48" s="113">
        <v>18</v>
      </c>
      <c r="F48" s="113">
        <v>1</v>
      </c>
      <c r="G48" s="113">
        <v>9</v>
      </c>
      <c r="H48" s="113">
        <v>1</v>
      </c>
      <c r="I48" s="113">
        <v>39</v>
      </c>
      <c r="J48" s="113">
        <v>0</v>
      </c>
      <c r="K48" s="232">
        <v>0</v>
      </c>
      <c r="L48" s="110"/>
    </row>
    <row r="49" spans="1:12" s="85" customFormat="1" ht="12.75" customHeight="1" x14ac:dyDescent="0.2">
      <c r="A49" s="230" t="s">
        <v>95</v>
      </c>
      <c r="B49" s="231">
        <f>+C49+D49+E49+F49+G49+H49+I49+J49+K49</f>
        <v>151</v>
      </c>
      <c r="C49" s="113">
        <v>85</v>
      </c>
      <c r="D49" s="113">
        <v>6</v>
      </c>
      <c r="E49" s="113">
        <v>6</v>
      </c>
      <c r="F49" s="113">
        <v>4</v>
      </c>
      <c r="G49" s="113">
        <v>18</v>
      </c>
      <c r="H49" s="113">
        <v>16</v>
      </c>
      <c r="I49" s="113">
        <v>13</v>
      </c>
      <c r="J49" s="113">
        <v>0</v>
      </c>
      <c r="K49" s="232">
        <v>3</v>
      </c>
      <c r="L49" s="110"/>
    </row>
    <row r="50" spans="1:12" s="85" customFormat="1" ht="12.75" customHeight="1" x14ac:dyDescent="0.2">
      <c r="A50" s="230" t="s">
        <v>96</v>
      </c>
      <c r="B50" s="231">
        <f>+C50+D50+E50+F50+G50+H50+I50+J50+K50</f>
        <v>3</v>
      </c>
      <c r="C50" s="113">
        <v>0</v>
      </c>
      <c r="D50" s="113">
        <v>1</v>
      </c>
      <c r="E50" s="113">
        <v>0</v>
      </c>
      <c r="F50" s="113">
        <v>2</v>
      </c>
      <c r="G50" s="113">
        <v>0</v>
      </c>
      <c r="H50" s="113">
        <v>0</v>
      </c>
      <c r="I50" s="113">
        <v>0</v>
      </c>
      <c r="J50" s="113">
        <v>0</v>
      </c>
      <c r="K50" s="232">
        <v>0</v>
      </c>
      <c r="L50" s="110"/>
    </row>
    <row r="51" spans="1:12" s="85" customFormat="1" ht="12.75" customHeight="1" x14ac:dyDescent="0.2">
      <c r="A51" s="230" t="s">
        <v>88</v>
      </c>
      <c r="B51" s="231">
        <f>+C51+D51+E51+F51+G51+H51+I51+J51+K51</f>
        <v>84</v>
      </c>
      <c r="C51" s="113">
        <v>4</v>
      </c>
      <c r="D51" s="113">
        <v>30</v>
      </c>
      <c r="E51" s="113">
        <v>14</v>
      </c>
      <c r="F51" s="113">
        <v>2</v>
      </c>
      <c r="G51" s="113">
        <v>10</v>
      </c>
      <c r="H51" s="113">
        <v>2</v>
      </c>
      <c r="I51" s="113">
        <v>21</v>
      </c>
      <c r="J51" s="113">
        <v>0</v>
      </c>
      <c r="K51" s="232">
        <v>1</v>
      </c>
      <c r="L51" s="110"/>
    </row>
    <row r="52" spans="1:12" s="85" customFormat="1" ht="12.75" customHeight="1" x14ac:dyDescent="0.2">
      <c r="A52" s="228" t="s">
        <v>97</v>
      </c>
      <c r="B52" s="229">
        <f t="shared" ref="B52:K52" si="7">+B53+B54+B55+B56+B57+B58+B59</f>
        <v>1865</v>
      </c>
      <c r="C52" s="111">
        <f t="shared" si="7"/>
        <v>132</v>
      </c>
      <c r="D52" s="111">
        <f t="shared" si="7"/>
        <v>447</v>
      </c>
      <c r="E52" s="111">
        <f t="shared" si="7"/>
        <v>720</v>
      </c>
      <c r="F52" s="111">
        <f t="shared" si="7"/>
        <v>149</v>
      </c>
      <c r="G52" s="111">
        <f t="shared" si="7"/>
        <v>164</v>
      </c>
      <c r="H52" s="111">
        <f t="shared" si="7"/>
        <v>30</v>
      </c>
      <c r="I52" s="111">
        <f t="shared" si="7"/>
        <v>217</v>
      </c>
      <c r="J52" s="111">
        <f t="shared" si="7"/>
        <v>0</v>
      </c>
      <c r="K52" s="112">
        <f t="shared" si="7"/>
        <v>6</v>
      </c>
      <c r="L52" s="110"/>
    </row>
    <row r="53" spans="1:12" s="85" customFormat="1" ht="12.75" customHeight="1" x14ac:dyDescent="0.2">
      <c r="A53" s="230" t="s">
        <v>98</v>
      </c>
      <c r="B53" s="231">
        <f t="shared" ref="B53:B59" si="8">+C53+D53+E53+F53+G53+H53+I53+J53+K53</f>
        <v>1189</v>
      </c>
      <c r="C53" s="113">
        <v>5</v>
      </c>
      <c r="D53" s="113">
        <v>311</v>
      </c>
      <c r="E53" s="113">
        <v>608</v>
      </c>
      <c r="F53" s="113">
        <v>113</v>
      </c>
      <c r="G53" s="113">
        <v>141</v>
      </c>
      <c r="H53" s="113">
        <v>9</v>
      </c>
      <c r="I53" s="113">
        <v>2</v>
      </c>
      <c r="J53" s="113">
        <v>0</v>
      </c>
      <c r="K53" s="232">
        <v>0</v>
      </c>
      <c r="L53" s="110"/>
    </row>
    <row r="54" spans="1:12" s="85" customFormat="1" ht="12.75" customHeight="1" x14ac:dyDescent="0.2">
      <c r="A54" s="230" t="s">
        <v>99</v>
      </c>
      <c r="B54" s="231">
        <f t="shared" si="8"/>
        <v>7</v>
      </c>
      <c r="C54" s="113">
        <v>0</v>
      </c>
      <c r="D54" s="113">
        <v>1</v>
      </c>
      <c r="E54" s="113">
        <v>6</v>
      </c>
      <c r="F54" s="113">
        <v>0</v>
      </c>
      <c r="G54" s="113">
        <v>0</v>
      </c>
      <c r="H54" s="113">
        <v>0</v>
      </c>
      <c r="I54" s="113">
        <v>0</v>
      </c>
      <c r="J54" s="113">
        <v>0</v>
      </c>
      <c r="K54" s="232">
        <v>0</v>
      </c>
      <c r="L54" s="110"/>
    </row>
    <row r="55" spans="1:12" s="85" customFormat="1" ht="12.75" customHeight="1" x14ac:dyDescent="0.2">
      <c r="A55" s="230" t="s">
        <v>100</v>
      </c>
      <c r="B55" s="231">
        <f t="shared" si="8"/>
        <v>213</v>
      </c>
      <c r="C55" s="113">
        <v>49</v>
      </c>
      <c r="D55" s="113">
        <v>12</v>
      </c>
      <c r="E55" s="113">
        <v>24</v>
      </c>
      <c r="F55" s="113">
        <v>4</v>
      </c>
      <c r="G55" s="113">
        <v>10</v>
      </c>
      <c r="H55" s="113">
        <v>3</v>
      </c>
      <c r="I55" s="113">
        <v>109</v>
      </c>
      <c r="J55" s="113">
        <v>0</v>
      </c>
      <c r="K55" s="232">
        <v>2</v>
      </c>
      <c r="L55" s="110"/>
    </row>
    <row r="56" spans="1:12" s="85" customFormat="1" ht="12.75" customHeight="1" x14ac:dyDescent="0.2">
      <c r="A56" s="230" t="s">
        <v>101</v>
      </c>
      <c r="B56" s="231">
        <f t="shared" si="8"/>
        <v>134</v>
      </c>
      <c r="C56" s="113">
        <v>35</v>
      </c>
      <c r="D56" s="113">
        <v>32</v>
      </c>
      <c r="E56" s="113">
        <v>33</v>
      </c>
      <c r="F56" s="113">
        <v>7</v>
      </c>
      <c r="G56" s="113">
        <v>2</v>
      </c>
      <c r="H56" s="113">
        <v>4</v>
      </c>
      <c r="I56" s="113">
        <v>20</v>
      </c>
      <c r="J56" s="113">
        <v>0</v>
      </c>
      <c r="K56" s="232">
        <v>1</v>
      </c>
      <c r="L56" s="110"/>
    </row>
    <row r="57" spans="1:12" s="85" customFormat="1" ht="12.75" customHeight="1" x14ac:dyDescent="0.2">
      <c r="A57" s="230" t="s">
        <v>102</v>
      </c>
      <c r="B57" s="231">
        <f t="shared" si="8"/>
        <v>33</v>
      </c>
      <c r="C57" s="113">
        <v>6</v>
      </c>
      <c r="D57" s="113">
        <v>10</v>
      </c>
      <c r="E57" s="113">
        <v>7</v>
      </c>
      <c r="F57" s="113">
        <v>1</v>
      </c>
      <c r="G57" s="113">
        <v>0</v>
      </c>
      <c r="H57" s="113">
        <v>1</v>
      </c>
      <c r="I57" s="113">
        <v>8</v>
      </c>
      <c r="J57" s="113">
        <v>0</v>
      </c>
      <c r="K57" s="232">
        <v>0</v>
      </c>
      <c r="L57" s="110"/>
    </row>
    <row r="58" spans="1:12" s="85" customFormat="1" ht="12.75" customHeight="1" x14ac:dyDescent="0.2">
      <c r="A58" s="230" t="s">
        <v>103</v>
      </c>
      <c r="B58" s="231">
        <f t="shared" si="8"/>
        <v>40</v>
      </c>
      <c r="C58" s="113">
        <v>2</v>
      </c>
      <c r="D58" s="113">
        <v>8</v>
      </c>
      <c r="E58" s="113">
        <v>13</v>
      </c>
      <c r="F58" s="113">
        <v>0</v>
      </c>
      <c r="G58" s="113">
        <v>1</v>
      </c>
      <c r="H58" s="113">
        <v>1</v>
      </c>
      <c r="I58" s="113">
        <v>13</v>
      </c>
      <c r="J58" s="113">
        <v>0</v>
      </c>
      <c r="K58" s="232">
        <v>2</v>
      </c>
      <c r="L58" s="110"/>
    </row>
    <row r="59" spans="1:12" s="85" customFormat="1" ht="12.75" customHeight="1" x14ac:dyDescent="0.2">
      <c r="A59" s="230" t="s">
        <v>88</v>
      </c>
      <c r="B59" s="231">
        <f t="shared" si="8"/>
        <v>249</v>
      </c>
      <c r="C59" s="113">
        <v>35</v>
      </c>
      <c r="D59" s="113">
        <v>73</v>
      </c>
      <c r="E59" s="113">
        <v>29</v>
      </c>
      <c r="F59" s="113">
        <v>24</v>
      </c>
      <c r="G59" s="113">
        <v>10</v>
      </c>
      <c r="H59" s="113">
        <v>12</v>
      </c>
      <c r="I59" s="113">
        <v>65</v>
      </c>
      <c r="J59" s="113">
        <v>0</v>
      </c>
      <c r="K59" s="232">
        <v>1</v>
      </c>
      <c r="L59" s="110"/>
    </row>
    <row r="60" spans="1:12" s="85" customFormat="1" ht="12.75" customHeight="1" x14ac:dyDescent="0.2">
      <c r="A60" s="228" t="s">
        <v>104</v>
      </c>
      <c r="B60" s="229">
        <v>1080</v>
      </c>
      <c r="C60" s="111">
        <f t="shared" ref="C60:K60" si="9">+C61+C62+C63+C64</f>
        <v>6</v>
      </c>
      <c r="D60" s="111">
        <f t="shared" si="9"/>
        <v>1</v>
      </c>
      <c r="E60" s="111">
        <f t="shared" si="9"/>
        <v>994</v>
      </c>
      <c r="F60" s="111">
        <f t="shared" si="9"/>
        <v>4</v>
      </c>
      <c r="G60" s="111">
        <f t="shared" si="9"/>
        <v>71</v>
      </c>
      <c r="H60" s="111">
        <f t="shared" si="9"/>
        <v>4</v>
      </c>
      <c r="I60" s="111">
        <f t="shared" si="9"/>
        <v>0</v>
      </c>
      <c r="J60" s="111">
        <f t="shared" si="9"/>
        <v>0</v>
      </c>
      <c r="K60" s="112">
        <f t="shared" si="9"/>
        <v>0</v>
      </c>
      <c r="L60" s="110"/>
    </row>
    <row r="61" spans="1:12" s="85" customFormat="1" ht="12.75" customHeight="1" x14ac:dyDescent="0.2">
      <c r="A61" s="230" t="s">
        <v>105</v>
      </c>
      <c r="B61" s="231">
        <f>+C61+D61+E61+F61+G61+H61+I61+J61+K61</f>
        <v>91</v>
      </c>
      <c r="C61" s="113">
        <v>0</v>
      </c>
      <c r="D61" s="113">
        <v>0</v>
      </c>
      <c r="E61" s="113">
        <v>29</v>
      </c>
      <c r="F61" s="113">
        <v>3</v>
      </c>
      <c r="G61" s="113">
        <v>59</v>
      </c>
      <c r="H61" s="113">
        <v>0</v>
      </c>
      <c r="I61" s="113">
        <v>0</v>
      </c>
      <c r="J61" s="113">
        <v>0</v>
      </c>
      <c r="K61" s="232">
        <v>0</v>
      </c>
      <c r="L61" s="110"/>
    </row>
    <row r="62" spans="1:12" s="85" customFormat="1" ht="12.75" customHeight="1" x14ac:dyDescent="0.2">
      <c r="A62" s="230" t="s">
        <v>106</v>
      </c>
      <c r="B62" s="231">
        <f>+C62+D62+E62+F62+G62+H62+I62+J62+K62</f>
        <v>186</v>
      </c>
      <c r="C62" s="113">
        <v>0</v>
      </c>
      <c r="D62" s="113">
        <v>0</v>
      </c>
      <c r="E62" s="113">
        <v>173</v>
      </c>
      <c r="F62" s="113">
        <v>0</v>
      </c>
      <c r="G62" s="113">
        <v>12</v>
      </c>
      <c r="H62" s="113">
        <v>1</v>
      </c>
      <c r="I62" s="113">
        <v>0</v>
      </c>
      <c r="J62" s="113">
        <v>0</v>
      </c>
      <c r="K62" s="232">
        <v>0</v>
      </c>
      <c r="L62" s="110"/>
    </row>
    <row r="63" spans="1:12" s="85" customFormat="1" ht="12.75" customHeight="1" x14ac:dyDescent="0.2">
      <c r="A63" s="230" t="s">
        <v>107</v>
      </c>
      <c r="B63" s="231">
        <f>+C63+D63+E63+F63+G63+H63+I63+J63+K63</f>
        <v>0</v>
      </c>
      <c r="C63" s="113">
        <v>0</v>
      </c>
      <c r="D63" s="113">
        <v>0</v>
      </c>
      <c r="E63" s="113">
        <v>0</v>
      </c>
      <c r="F63" s="113">
        <v>0</v>
      </c>
      <c r="G63" s="113">
        <v>0</v>
      </c>
      <c r="H63" s="113">
        <v>0</v>
      </c>
      <c r="I63" s="113">
        <v>0</v>
      </c>
      <c r="J63" s="113">
        <v>0</v>
      </c>
      <c r="K63" s="232">
        <v>0</v>
      </c>
      <c r="L63" s="110"/>
    </row>
    <row r="64" spans="1:12" s="85" customFormat="1" ht="12.75" customHeight="1" x14ac:dyDescent="0.2">
      <c r="A64" s="230" t="s">
        <v>88</v>
      </c>
      <c r="B64" s="231">
        <f>+C64+D64+E64+F64+G64+H64+I64+J64+K64</f>
        <v>803</v>
      </c>
      <c r="C64" s="113">
        <v>6</v>
      </c>
      <c r="D64" s="113">
        <v>1</v>
      </c>
      <c r="E64" s="113">
        <v>792</v>
      </c>
      <c r="F64" s="113">
        <v>1</v>
      </c>
      <c r="G64" s="113">
        <v>0</v>
      </c>
      <c r="H64" s="113">
        <v>3</v>
      </c>
      <c r="I64" s="113">
        <v>0</v>
      </c>
      <c r="J64" s="113">
        <v>0</v>
      </c>
      <c r="K64" s="232">
        <v>0</v>
      </c>
      <c r="L64" s="110"/>
    </row>
    <row r="65" spans="1:12" s="85" customFormat="1" ht="12.75" customHeight="1" x14ac:dyDescent="0.2">
      <c r="A65" s="233">
        <v>2010</v>
      </c>
      <c r="B65" s="234"/>
      <c r="C65" s="105"/>
      <c r="D65" s="105"/>
      <c r="E65" s="105"/>
      <c r="F65" s="105"/>
      <c r="G65" s="105"/>
      <c r="H65" s="105"/>
      <c r="I65" s="105"/>
      <c r="J65" s="105"/>
      <c r="K65" s="106"/>
      <c r="L65" s="110"/>
    </row>
    <row r="66" spans="1:12" s="85" customFormat="1" ht="12.75" customHeight="1" x14ac:dyDescent="0.2">
      <c r="A66" s="228" t="s">
        <v>92</v>
      </c>
      <c r="B66" s="229">
        <f t="shared" ref="B66:B84" si="10">+C66+D66+E66+F66+G66+H66+I66+J66+K66</f>
        <v>519</v>
      </c>
      <c r="C66" s="111">
        <v>53</v>
      </c>
      <c r="D66" s="111">
        <v>128</v>
      </c>
      <c r="E66" s="111">
        <v>147</v>
      </c>
      <c r="F66" s="111">
        <v>2</v>
      </c>
      <c r="G66" s="111">
        <v>25</v>
      </c>
      <c r="H66" s="111">
        <v>25</v>
      </c>
      <c r="I66" s="111">
        <v>132</v>
      </c>
      <c r="J66" s="111">
        <v>1</v>
      </c>
      <c r="K66" s="112">
        <v>6</v>
      </c>
      <c r="L66" s="110"/>
    </row>
    <row r="67" spans="1:12" s="85" customFormat="1" ht="12.75" customHeight="1" x14ac:dyDescent="0.2">
      <c r="A67" s="230" t="s">
        <v>93</v>
      </c>
      <c r="B67" s="231">
        <f t="shared" si="10"/>
        <v>224</v>
      </c>
      <c r="C67" s="113">
        <v>1</v>
      </c>
      <c r="D67" s="113">
        <v>114</v>
      </c>
      <c r="E67" s="113">
        <v>107</v>
      </c>
      <c r="F67" s="113">
        <v>0</v>
      </c>
      <c r="G67" s="113">
        <v>1</v>
      </c>
      <c r="H67" s="113">
        <v>0</v>
      </c>
      <c r="I67" s="113">
        <v>0</v>
      </c>
      <c r="J67" s="113">
        <v>0</v>
      </c>
      <c r="K67" s="232">
        <v>1</v>
      </c>
      <c r="L67" s="110"/>
    </row>
    <row r="68" spans="1:12" s="85" customFormat="1" ht="12.75" customHeight="1" x14ac:dyDescent="0.2">
      <c r="A68" s="230" t="s">
        <v>94</v>
      </c>
      <c r="B68" s="231">
        <f t="shared" si="10"/>
        <v>30</v>
      </c>
      <c r="C68" s="113">
        <v>2</v>
      </c>
      <c r="D68" s="113">
        <v>4</v>
      </c>
      <c r="E68" s="113">
        <v>17</v>
      </c>
      <c r="F68" s="113">
        <v>0</v>
      </c>
      <c r="G68" s="113">
        <v>3</v>
      </c>
      <c r="H68" s="113">
        <v>1</v>
      </c>
      <c r="I68" s="113">
        <v>0</v>
      </c>
      <c r="J68" s="113">
        <v>1</v>
      </c>
      <c r="K68" s="232">
        <v>2</v>
      </c>
      <c r="L68" s="110"/>
    </row>
    <row r="69" spans="1:12" s="85" customFormat="1" ht="12.75" customHeight="1" x14ac:dyDescent="0.2">
      <c r="A69" s="230" t="s">
        <v>95</v>
      </c>
      <c r="B69" s="231">
        <f t="shared" si="10"/>
        <v>107</v>
      </c>
      <c r="C69" s="113">
        <v>47</v>
      </c>
      <c r="D69" s="113">
        <v>3</v>
      </c>
      <c r="E69" s="113">
        <v>15</v>
      </c>
      <c r="F69" s="113">
        <v>1</v>
      </c>
      <c r="G69" s="113">
        <v>15</v>
      </c>
      <c r="H69" s="113">
        <v>24</v>
      </c>
      <c r="I69" s="113">
        <v>0</v>
      </c>
      <c r="J69" s="113">
        <v>0</v>
      </c>
      <c r="K69" s="232">
        <v>2</v>
      </c>
      <c r="L69" s="110"/>
    </row>
    <row r="70" spans="1:12" s="85" customFormat="1" ht="12.75" customHeight="1" x14ac:dyDescent="0.2">
      <c r="A70" s="230" t="s">
        <v>96</v>
      </c>
      <c r="B70" s="231">
        <f t="shared" si="10"/>
        <v>0</v>
      </c>
      <c r="C70" s="113">
        <v>0</v>
      </c>
      <c r="D70" s="113">
        <v>0</v>
      </c>
      <c r="E70" s="113">
        <v>0</v>
      </c>
      <c r="F70" s="113">
        <v>0</v>
      </c>
      <c r="G70" s="113">
        <v>0</v>
      </c>
      <c r="H70" s="113">
        <v>0</v>
      </c>
      <c r="I70" s="113">
        <v>0</v>
      </c>
      <c r="J70" s="113">
        <v>0</v>
      </c>
      <c r="K70" s="232">
        <v>0</v>
      </c>
      <c r="L70" s="110"/>
    </row>
    <row r="71" spans="1:12" s="85" customFormat="1" ht="12.75" customHeight="1" x14ac:dyDescent="0.2">
      <c r="A71" s="230" t="s">
        <v>88</v>
      </c>
      <c r="B71" s="231">
        <f t="shared" si="10"/>
        <v>158</v>
      </c>
      <c r="C71" s="113">
        <v>3</v>
      </c>
      <c r="D71" s="113">
        <v>7</v>
      </c>
      <c r="E71" s="113">
        <v>8</v>
      </c>
      <c r="F71" s="113">
        <v>1</v>
      </c>
      <c r="G71" s="113">
        <v>6</v>
      </c>
      <c r="H71" s="113">
        <v>0</v>
      </c>
      <c r="I71" s="113">
        <v>132</v>
      </c>
      <c r="J71" s="113">
        <v>0</v>
      </c>
      <c r="K71" s="232">
        <v>1</v>
      </c>
      <c r="L71" s="110"/>
    </row>
    <row r="72" spans="1:12" s="85" customFormat="1" ht="12.75" customHeight="1" x14ac:dyDescent="0.2">
      <c r="A72" s="228" t="s">
        <v>97</v>
      </c>
      <c r="B72" s="229">
        <f t="shared" si="10"/>
        <v>1836</v>
      </c>
      <c r="C72" s="111">
        <v>45</v>
      </c>
      <c r="D72" s="111">
        <v>71</v>
      </c>
      <c r="E72" s="111">
        <v>895</v>
      </c>
      <c r="F72" s="111">
        <v>237</v>
      </c>
      <c r="G72" s="111">
        <v>224</v>
      </c>
      <c r="H72" s="111">
        <v>9</v>
      </c>
      <c r="I72" s="111">
        <v>340</v>
      </c>
      <c r="J72" s="111">
        <v>6</v>
      </c>
      <c r="K72" s="112">
        <v>9</v>
      </c>
      <c r="L72" s="110"/>
    </row>
    <row r="73" spans="1:12" s="85" customFormat="1" ht="12.75" customHeight="1" x14ac:dyDescent="0.2">
      <c r="A73" s="230" t="s">
        <v>98</v>
      </c>
      <c r="B73" s="231">
        <f t="shared" si="10"/>
        <v>1376</v>
      </c>
      <c r="C73" s="113">
        <v>1</v>
      </c>
      <c r="D73" s="113">
        <v>40</v>
      </c>
      <c r="E73" s="113">
        <v>805</v>
      </c>
      <c r="F73" s="113">
        <v>214</v>
      </c>
      <c r="G73" s="113">
        <v>191</v>
      </c>
      <c r="H73" s="113">
        <v>1</v>
      </c>
      <c r="I73" s="113">
        <v>118</v>
      </c>
      <c r="J73" s="113">
        <v>1</v>
      </c>
      <c r="K73" s="232">
        <v>5</v>
      </c>
      <c r="L73" s="110"/>
    </row>
    <row r="74" spans="1:12" s="85" customFormat="1" ht="12.75" customHeight="1" x14ac:dyDescent="0.2">
      <c r="A74" s="230" t="s">
        <v>99</v>
      </c>
      <c r="B74" s="231">
        <f t="shared" si="10"/>
        <v>8</v>
      </c>
      <c r="C74" s="113">
        <v>0</v>
      </c>
      <c r="D74" s="113">
        <v>1</v>
      </c>
      <c r="E74" s="113">
        <v>7</v>
      </c>
      <c r="F74" s="113">
        <v>0</v>
      </c>
      <c r="G74" s="113">
        <v>0</v>
      </c>
      <c r="H74" s="113">
        <v>0</v>
      </c>
      <c r="I74" s="113">
        <v>0</v>
      </c>
      <c r="J74" s="113">
        <v>0</v>
      </c>
      <c r="K74" s="232">
        <v>0</v>
      </c>
      <c r="L74" s="110"/>
    </row>
    <row r="75" spans="1:12" s="85" customFormat="1" ht="12.75" customHeight="1" x14ac:dyDescent="0.2">
      <c r="A75" s="230" t="s">
        <v>100</v>
      </c>
      <c r="B75" s="231">
        <f t="shared" si="10"/>
        <v>77</v>
      </c>
      <c r="C75" s="113">
        <v>8</v>
      </c>
      <c r="D75" s="113">
        <v>7</v>
      </c>
      <c r="E75" s="113">
        <v>32</v>
      </c>
      <c r="F75" s="113">
        <v>1</v>
      </c>
      <c r="G75" s="113">
        <v>22</v>
      </c>
      <c r="H75" s="113">
        <v>1</v>
      </c>
      <c r="I75" s="113">
        <v>0</v>
      </c>
      <c r="J75" s="113">
        <v>4</v>
      </c>
      <c r="K75" s="232">
        <v>2</v>
      </c>
      <c r="L75" s="110"/>
    </row>
    <row r="76" spans="1:12" s="85" customFormat="1" ht="12.75" customHeight="1" x14ac:dyDescent="0.2">
      <c r="A76" s="230" t="s">
        <v>101</v>
      </c>
      <c r="B76" s="231">
        <f t="shared" si="10"/>
        <v>37</v>
      </c>
      <c r="C76" s="113">
        <v>6</v>
      </c>
      <c r="D76" s="113">
        <v>4</v>
      </c>
      <c r="E76" s="113">
        <v>19</v>
      </c>
      <c r="F76" s="113">
        <v>4</v>
      </c>
      <c r="G76" s="113">
        <v>2</v>
      </c>
      <c r="H76" s="113">
        <v>2</v>
      </c>
      <c r="I76" s="113">
        <v>0</v>
      </c>
      <c r="J76" s="113">
        <v>0</v>
      </c>
      <c r="K76" s="232">
        <v>0</v>
      </c>
      <c r="L76" s="110"/>
    </row>
    <row r="77" spans="1:12" s="85" customFormat="1" ht="12.75" customHeight="1" x14ac:dyDescent="0.2">
      <c r="A77" s="230" t="s">
        <v>102</v>
      </c>
      <c r="B77" s="231">
        <f t="shared" si="10"/>
        <v>16</v>
      </c>
      <c r="C77" s="113">
        <v>1</v>
      </c>
      <c r="D77" s="113">
        <v>7</v>
      </c>
      <c r="E77" s="113">
        <v>8</v>
      </c>
      <c r="F77" s="113">
        <v>0</v>
      </c>
      <c r="G77" s="113">
        <v>0</v>
      </c>
      <c r="H77" s="113">
        <v>0</v>
      </c>
      <c r="I77" s="113">
        <v>0</v>
      </c>
      <c r="J77" s="113">
        <v>0</v>
      </c>
      <c r="K77" s="232">
        <v>0</v>
      </c>
      <c r="L77" s="110"/>
    </row>
    <row r="78" spans="1:12" s="85" customFormat="1" ht="12.75" customHeight="1" x14ac:dyDescent="0.2">
      <c r="A78" s="230" t="s">
        <v>103</v>
      </c>
      <c r="B78" s="231">
        <f t="shared" si="10"/>
        <v>21</v>
      </c>
      <c r="C78" s="113">
        <v>0</v>
      </c>
      <c r="D78" s="113">
        <v>1</v>
      </c>
      <c r="E78" s="113">
        <v>17</v>
      </c>
      <c r="F78" s="113">
        <v>2</v>
      </c>
      <c r="G78" s="113">
        <v>1</v>
      </c>
      <c r="H78" s="113">
        <v>0</v>
      </c>
      <c r="I78" s="113">
        <v>0</v>
      </c>
      <c r="J78" s="113">
        <v>0</v>
      </c>
      <c r="K78" s="232">
        <v>0</v>
      </c>
      <c r="L78" s="110"/>
    </row>
    <row r="79" spans="1:12" s="85" customFormat="1" ht="12.75" customHeight="1" x14ac:dyDescent="0.2">
      <c r="A79" s="230" t="s">
        <v>88</v>
      </c>
      <c r="B79" s="231">
        <f t="shared" si="10"/>
        <v>301</v>
      </c>
      <c r="C79" s="113">
        <v>29</v>
      </c>
      <c r="D79" s="113">
        <v>11</v>
      </c>
      <c r="E79" s="113">
        <v>7</v>
      </c>
      <c r="F79" s="113">
        <v>16</v>
      </c>
      <c r="G79" s="113">
        <v>8</v>
      </c>
      <c r="H79" s="113">
        <v>5</v>
      </c>
      <c r="I79" s="113">
        <v>222</v>
      </c>
      <c r="J79" s="113">
        <v>1</v>
      </c>
      <c r="K79" s="232">
        <v>2</v>
      </c>
      <c r="L79" s="110"/>
    </row>
    <row r="80" spans="1:12" s="85" customFormat="1" ht="12.75" customHeight="1" x14ac:dyDescent="0.2">
      <c r="A80" s="228" t="s">
        <v>104</v>
      </c>
      <c r="B80" s="229">
        <f t="shared" si="10"/>
        <v>669</v>
      </c>
      <c r="C80" s="111">
        <v>0</v>
      </c>
      <c r="D80" s="111">
        <v>0</v>
      </c>
      <c r="E80" s="111">
        <v>589</v>
      </c>
      <c r="F80" s="111">
        <v>22</v>
      </c>
      <c r="G80" s="111">
        <v>39</v>
      </c>
      <c r="H80" s="111">
        <v>4</v>
      </c>
      <c r="I80" s="111">
        <v>15</v>
      </c>
      <c r="J80" s="111">
        <v>0</v>
      </c>
      <c r="K80" s="112">
        <v>0</v>
      </c>
      <c r="L80" s="110"/>
    </row>
    <row r="81" spans="1:12" s="85" customFormat="1" ht="12.75" customHeight="1" x14ac:dyDescent="0.2">
      <c r="A81" s="230" t="s">
        <v>105</v>
      </c>
      <c r="B81" s="231">
        <f t="shared" si="10"/>
        <v>63</v>
      </c>
      <c r="C81" s="113">
        <v>0</v>
      </c>
      <c r="D81" s="113">
        <v>0</v>
      </c>
      <c r="E81" s="113">
        <v>18</v>
      </c>
      <c r="F81" s="113">
        <v>13</v>
      </c>
      <c r="G81" s="113">
        <v>32</v>
      </c>
      <c r="H81" s="113">
        <v>0</v>
      </c>
      <c r="I81" s="113"/>
      <c r="J81" s="113">
        <v>0</v>
      </c>
      <c r="K81" s="232">
        <v>0</v>
      </c>
      <c r="L81" s="110"/>
    </row>
    <row r="82" spans="1:12" s="85" customFormat="1" ht="12.75" customHeight="1" x14ac:dyDescent="0.2">
      <c r="A82" s="230" t="s">
        <v>106</v>
      </c>
      <c r="B82" s="231">
        <f t="shared" si="10"/>
        <v>160</v>
      </c>
      <c r="C82" s="113">
        <v>0</v>
      </c>
      <c r="D82" s="113">
        <v>0</v>
      </c>
      <c r="E82" s="113">
        <v>143</v>
      </c>
      <c r="F82" s="113">
        <v>0</v>
      </c>
      <c r="G82" s="113">
        <v>7</v>
      </c>
      <c r="H82" s="113">
        <v>4</v>
      </c>
      <c r="I82" s="113">
        <v>6</v>
      </c>
      <c r="J82" s="113">
        <v>0</v>
      </c>
      <c r="K82" s="232">
        <v>0</v>
      </c>
      <c r="L82" s="110"/>
    </row>
    <row r="83" spans="1:12" s="85" customFormat="1" ht="12.75" customHeight="1" x14ac:dyDescent="0.2">
      <c r="A83" s="230" t="s">
        <v>107</v>
      </c>
      <c r="B83" s="231">
        <f t="shared" si="10"/>
        <v>435</v>
      </c>
      <c r="C83" s="113">
        <v>0</v>
      </c>
      <c r="D83" s="113">
        <v>0</v>
      </c>
      <c r="E83" s="113">
        <v>428</v>
      </c>
      <c r="F83" s="113">
        <v>1</v>
      </c>
      <c r="G83" s="113">
        <v>0</v>
      </c>
      <c r="H83" s="113">
        <v>0</v>
      </c>
      <c r="I83" s="113">
        <v>6</v>
      </c>
      <c r="J83" s="113">
        <v>0</v>
      </c>
      <c r="K83" s="232">
        <v>0</v>
      </c>
      <c r="L83" s="110"/>
    </row>
    <row r="84" spans="1:12" s="85" customFormat="1" ht="12.75" customHeight="1" x14ac:dyDescent="0.2">
      <c r="A84" s="230" t="s">
        <v>88</v>
      </c>
      <c r="B84" s="231">
        <f t="shared" si="10"/>
        <v>11</v>
      </c>
      <c r="C84" s="113">
        <v>0</v>
      </c>
      <c r="D84" s="113">
        <v>0</v>
      </c>
      <c r="E84" s="113">
        <v>0</v>
      </c>
      <c r="F84" s="113">
        <v>8</v>
      </c>
      <c r="G84" s="113">
        <v>0</v>
      </c>
      <c r="H84" s="113">
        <v>0</v>
      </c>
      <c r="I84" s="113">
        <v>3</v>
      </c>
      <c r="J84" s="113">
        <v>0</v>
      </c>
      <c r="K84" s="232">
        <v>0</v>
      </c>
      <c r="L84" s="110"/>
    </row>
    <row r="85" spans="1:12" s="85" customFormat="1" ht="12.75" customHeight="1" x14ac:dyDescent="0.2">
      <c r="A85" s="233">
        <v>2011</v>
      </c>
      <c r="B85" s="234"/>
      <c r="C85" s="105"/>
      <c r="D85" s="105"/>
      <c r="E85" s="105"/>
      <c r="F85" s="105"/>
      <c r="G85" s="105"/>
      <c r="H85" s="105"/>
      <c r="I85" s="105"/>
      <c r="J85" s="105"/>
      <c r="K85" s="106"/>
      <c r="L85" s="110"/>
    </row>
    <row r="86" spans="1:12" s="239" customFormat="1" ht="12.75" customHeight="1" x14ac:dyDescent="0.2">
      <c r="A86" s="235" t="s">
        <v>92</v>
      </c>
      <c r="B86" s="236">
        <v>766</v>
      </c>
      <c r="C86" s="237">
        <v>51</v>
      </c>
      <c r="D86" s="237">
        <v>17</v>
      </c>
      <c r="E86" s="237">
        <v>288</v>
      </c>
      <c r="F86" s="237">
        <v>12</v>
      </c>
      <c r="G86" s="237">
        <v>14</v>
      </c>
      <c r="H86" s="237">
        <v>34</v>
      </c>
      <c r="I86" s="237">
        <v>63</v>
      </c>
      <c r="J86" s="237">
        <v>263</v>
      </c>
      <c r="K86" s="238">
        <v>24</v>
      </c>
    </row>
    <row r="87" spans="1:12" s="80" customFormat="1" ht="12.75" customHeight="1" x14ac:dyDescent="0.2">
      <c r="A87" s="240" t="s">
        <v>93</v>
      </c>
      <c r="B87" s="241">
        <v>346</v>
      </c>
      <c r="C87" s="242">
        <v>1</v>
      </c>
      <c r="D87" s="242">
        <v>0</v>
      </c>
      <c r="E87" s="242">
        <v>148</v>
      </c>
      <c r="F87" s="242">
        <v>2</v>
      </c>
      <c r="G87" s="242">
        <v>0</v>
      </c>
      <c r="H87" s="242">
        <v>0</v>
      </c>
      <c r="I87" s="242">
        <v>1</v>
      </c>
      <c r="J87" s="242">
        <v>194</v>
      </c>
      <c r="K87" s="243">
        <v>0</v>
      </c>
    </row>
    <row r="88" spans="1:12" s="80" customFormat="1" ht="12.75" customHeight="1" x14ac:dyDescent="0.2">
      <c r="A88" s="240" t="s">
        <v>94</v>
      </c>
      <c r="B88" s="241">
        <v>41</v>
      </c>
      <c r="C88" s="242">
        <v>1</v>
      </c>
      <c r="D88" s="242">
        <v>0</v>
      </c>
      <c r="E88" s="242">
        <v>12</v>
      </c>
      <c r="F88" s="242">
        <v>4</v>
      </c>
      <c r="G88" s="242">
        <v>4</v>
      </c>
      <c r="H88" s="242">
        <v>3</v>
      </c>
      <c r="I88" s="242">
        <v>0</v>
      </c>
      <c r="J88" s="242">
        <v>13</v>
      </c>
      <c r="K88" s="243">
        <v>4</v>
      </c>
    </row>
    <row r="89" spans="1:12" s="80" customFormat="1" ht="12.75" customHeight="1" x14ac:dyDescent="0.2">
      <c r="A89" s="240" t="s">
        <v>95</v>
      </c>
      <c r="B89" s="241">
        <v>164</v>
      </c>
      <c r="C89" s="242">
        <v>29</v>
      </c>
      <c r="D89" s="242">
        <v>1</v>
      </c>
      <c r="E89" s="242">
        <v>48</v>
      </c>
      <c r="F89" s="242">
        <v>3</v>
      </c>
      <c r="G89" s="242">
        <v>8</v>
      </c>
      <c r="H89" s="242">
        <v>27</v>
      </c>
      <c r="I89" s="242">
        <v>0</v>
      </c>
      <c r="J89" s="242">
        <v>37</v>
      </c>
      <c r="K89" s="243">
        <v>11</v>
      </c>
    </row>
    <row r="90" spans="1:12" s="80" customFormat="1" ht="12.75" customHeight="1" x14ac:dyDescent="0.2">
      <c r="A90" s="240" t="s">
        <v>96</v>
      </c>
      <c r="B90" s="241">
        <v>1</v>
      </c>
      <c r="C90" s="242">
        <v>0</v>
      </c>
      <c r="D90" s="242">
        <v>0</v>
      </c>
      <c r="E90" s="242">
        <v>1</v>
      </c>
      <c r="F90" s="242">
        <v>0</v>
      </c>
      <c r="G90" s="242">
        <v>0</v>
      </c>
      <c r="H90" s="242">
        <v>0</v>
      </c>
      <c r="I90" s="242">
        <v>0</v>
      </c>
      <c r="J90" s="242">
        <v>0</v>
      </c>
      <c r="K90" s="243">
        <v>0</v>
      </c>
    </row>
    <row r="91" spans="1:12" s="80" customFormat="1" ht="12.75" customHeight="1" x14ac:dyDescent="0.2">
      <c r="A91" s="240" t="s">
        <v>88</v>
      </c>
      <c r="B91" s="241">
        <v>214</v>
      </c>
      <c r="C91" s="242">
        <v>20</v>
      </c>
      <c r="D91" s="242">
        <v>16</v>
      </c>
      <c r="E91" s="242">
        <v>79</v>
      </c>
      <c r="F91" s="242">
        <v>3</v>
      </c>
      <c r="G91" s="242">
        <v>2</v>
      </c>
      <c r="H91" s="242">
        <v>4</v>
      </c>
      <c r="I91" s="242">
        <v>62</v>
      </c>
      <c r="J91" s="242">
        <v>19</v>
      </c>
      <c r="K91" s="243">
        <v>9</v>
      </c>
    </row>
    <row r="92" spans="1:12" s="239" customFormat="1" ht="12.75" customHeight="1" x14ac:dyDescent="0.2">
      <c r="A92" s="235" t="s">
        <v>97</v>
      </c>
      <c r="B92" s="236">
        <v>2453</v>
      </c>
      <c r="C92" s="237">
        <v>64</v>
      </c>
      <c r="D92" s="237">
        <v>270</v>
      </c>
      <c r="E92" s="237">
        <v>291</v>
      </c>
      <c r="F92" s="237">
        <v>10</v>
      </c>
      <c r="G92" s="237">
        <v>24</v>
      </c>
      <c r="H92" s="237">
        <v>49</v>
      </c>
      <c r="I92" s="237">
        <v>687</v>
      </c>
      <c r="J92" s="237">
        <v>781</v>
      </c>
      <c r="K92" s="238">
        <v>277</v>
      </c>
    </row>
    <row r="93" spans="1:12" s="85" customFormat="1" ht="12.75" customHeight="1" x14ac:dyDescent="0.2">
      <c r="A93" s="230" t="s">
        <v>98</v>
      </c>
      <c r="B93" s="241">
        <v>1879</v>
      </c>
      <c r="C93" s="242">
        <v>40</v>
      </c>
      <c r="D93" s="242">
        <v>254</v>
      </c>
      <c r="E93" s="242">
        <v>117</v>
      </c>
      <c r="F93" s="242">
        <v>5</v>
      </c>
      <c r="G93" s="242">
        <v>16</v>
      </c>
      <c r="H93" s="242">
        <v>18</v>
      </c>
      <c r="I93" s="242">
        <v>466</v>
      </c>
      <c r="J93" s="242">
        <v>710</v>
      </c>
      <c r="K93" s="243">
        <v>253</v>
      </c>
      <c r="L93" s="110"/>
    </row>
    <row r="94" spans="1:12" s="85" customFormat="1" ht="12.75" customHeight="1" x14ac:dyDescent="0.2">
      <c r="A94" s="230" t="s">
        <v>99</v>
      </c>
      <c r="B94" s="241">
        <v>4</v>
      </c>
      <c r="C94" s="242">
        <v>0</v>
      </c>
      <c r="D94" s="242">
        <v>0</v>
      </c>
      <c r="E94" s="242">
        <v>2</v>
      </c>
      <c r="F94" s="242">
        <v>0</v>
      </c>
      <c r="G94" s="242">
        <v>0</v>
      </c>
      <c r="H94" s="242">
        <v>0</v>
      </c>
      <c r="I94" s="242">
        <v>0</v>
      </c>
      <c r="J94" s="242">
        <v>2</v>
      </c>
      <c r="K94" s="243">
        <v>0</v>
      </c>
      <c r="L94" s="110"/>
    </row>
    <row r="95" spans="1:12" s="85" customFormat="1" ht="12.75" customHeight="1" x14ac:dyDescent="0.2">
      <c r="A95" s="230" t="s">
        <v>100</v>
      </c>
      <c r="B95" s="241">
        <v>99</v>
      </c>
      <c r="C95" s="242">
        <v>8</v>
      </c>
      <c r="D95" s="242">
        <v>0</v>
      </c>
      <c r="E95" s="242">
        <v>37</v>
      </c>
      <c r="F95" s="242">
        <v>1</v>
      </c>
      <c r="G95" s="242">
        <v>1</v>
      </c>
      <c r="H95" s="242">
        <v>20</v>
      </c>
      <c r="I95" s="242">
        <v>0</v>
      </c>
      <c r="J95" s="242">
        <v>26</v>
      </c>
      <c r="K95" s="243">
        <v>6</v>
      </c>
      <c r="L95" s="110"/>
    </row>
    <row r="96" spans="1:12" s="85" customFormat="1" ht="12.75" customHeight="1" x14ac:dyDescent="0.2">
      <c r="A96" s="230" t="s">
        <v>101</v>
      </c>
      <c r="B96" s="241">
        <v>61</v>
      </c>
      <c r="C96" s="242">
        <v>0</v>
      </c>
      <c r="D96" s="242">
        <v>5</v>
      </c>
      <c r="E96" s="242">
        <v>37</v>
      </c>
      <c r="F96" s="242">
        <v>0</v>
      </c>
      <c r="G96" s="242">
        <v>0</v>
      </c>
      <c r="H96" s="242">
        <v>5</v>
      </c>
      <c r="I96" s="242">
        <v>0</v>
      </c>
      <c r="J96" s="242">
        <v>11</v>
      </c>
      <c r="K96" s="243">
        <v>3</v>
      </c>
      <c r="L96" s="110"/>
    </row>
    <row r="97" spans="1:12" s="85" customFormat="1" ht="12.75" customHeight="1" x14ac:dyDescent="0.2">
      <c r="A97" s="230" t="s">
        <v>102</v>
      </c>
      <c r="B97" s="241">
        <v>41</v>
      </c>
      <c r="C97" s="242">
        <v>1</v>
      </c>
      <c r="D97" s="242">
        <v>3</v>
      </c>
      <c r="E97" s="242">
        <v>35</v>
      </c>
      <c r="F97" s="242">
        <v>2</v>
      </c>
      <c r="G97" s="242">
        <v>0</v>
      </c>
      <c r="H97" s="242">
        <v>0</v>
      </c>
      <c r="I97" s="242">
        <v>0</v>
      </c>
      <c r="J97" s="242">
        <v>0</v>
      </c>
      <c r="K97" s="243">
        <v>0</v>
      </c>
      <c r="L97" s="110"/>
    </row>
    <row r="98" spans="1:12" s="85" customFormat="1" ht="12.75" customHeight="1" x14ac:dyDescent="0.2">
      <c r="A98" s="230" t="s">
        <v>103</v>
      </c>
      <c r="B98" s="241">
        <v>33</v>
      </c>
      <c r="C98" s="242">
        <v>0</v>
      </c>
      <c r="D98" s="242">
        <v>3</v>
      </c>
      <c r="E98" s="242">
        <v>21</v>
      </c>
      <c r="F98" s="242">
        <v>1</v>
      </c>
      <c r="G98" s="242">
        <v>0</v>
      </c>
      <c r="H98" s="242">
        <v>1</v>
      </c>
      <c r="I98" s="242">
        <v>0</v>
      </c>
      <c r="J98" s="242">
        <v>6</v>
      </c>
      <c r="K98" s="243">
        <v>1</v>
      </c>
      <c r="L98" s="110"/>
    </row>
    <row r="99" spans="1:12" s="85" customFormat="1" ht="12.75" customHeight="1" x14ac:dyDescent="0.2">
      <c r="A99" s="230" t="s">
        <v>88</v>
      </c>
      <c r="B99" s="241">
        <v>336</v>
      </c>
      <c r="C99" s="242">
        <v>15</v>
      </c>
      <c r="D99" s="242">
        <v>5</v>
      </c>
      <c r="E99" s="242">
        <v>42</v>
      </c>
      <c r="F99" s="242">
        <v>1</v>
      </c>
      <c r="G99" s="242">
        <v>7</v>
      </c>
      <c r="H99" s="242">
        <v>5</v>
      </c>
      <c r="I99" s="242">
        <v>221</v>
      </c>
      <c r="J99" s="242">
        <v>26</v>
      </c>
      <c r="K99" s="243">
        <v>14</v>
      </c>
      <c r="L99" s="110"/>
    </row>
    <row r="100" spans="1:12" s="85" customFormat="1" ht="12.75" customHeight="1" x14ac:dyDescent="0.2">
      <c r="A100" s="228" t="s">
        <v>104</v>
      </c>
      <c r="B100" s="244" t="s">
        <v>108</v>
      </c>
      <c r="C100" s="199" t="s">
        <v>108</v>
      </c>
      <c r="D100" s="199" t="s">
        <v>108</v>
      </c>
      <c r="E100" s="199" t="s">
        <v>108</v>
      </c>
      <c r="F100" s="199" t="s">
        <v>108</v>
      </c>
      <c r="G100" s="199" t="s">
        <v>108</v>
      </c>
      <c r="H100" s="199" t="s">
        <v>108</v>
      </c>
      <c r="I100" s="199" t="s">
        <v>108</v>
      </c>
      <c r="J100" s="199" t="s">
        <v>108</v>
      </c>
      <c r="K100" s="200" t="s">
        <v>108</v>
      </c>
      <c r="L100" s="110"/>
    </row>
    <row r="101" spans="1:12" s="85" customFormat="1" ht="12.75" customHeight="1" x14ac:dyDescent="0.2">
      <c r="A101" s="230" t="s">
        <v>105</v>
      </c>
      <c r="B101" s="244" t="s">
        <v>108</v>
      </c>
      <c r="C101" s="199" t="s">
        <v>108</v>
      </c>
      <c r="D101" s="199" t="s">
        <v>108</v>
      </c>
      <c r="E101" s="199" t="s">
        <v>108</v>
      </c>
      <c r="F101" s="199" t="s">
        <v>108</v>
      </c>
      <c r="G101" s="199" t="s">
        <v>108</v>
      </c>
      <c r="H101" s="199" t="s">
        <v>108</v>
      </c>
      <c r="I101" s="199" t="s">
        <v>108</v>
      </c>
      <c r="J101" s="199" t="s">
        <v>108</v>
      </c>
      <c r="K101" s="200" t="s">
        <v>108</v>
      </c>
      <c r="L101" s="110"/>
    </row>
    <row r="102" spans="1:12" s="85" customFormat="1" ht="12.75" customHeight="1" x14ac:dyDescent="0.2">
      <c r="A102" s="230" t="s">
        <v>106</v>
      </c>
      <c r="B102" s="244" t="s">
        <v>108</v>
      </c>
      <c r="C102" s="199" t="s">
        <v>108</v>
      </c>
      <c r="D102" s="199" t="s">
        <v>108</v>
      </c>
      <c r="E102" s="199" t="s">
        <v>108</v>
      </c>
      <c r="F102" s="199" t="s">
        <v>108</v>
      </c>
      <c r="G102" s="199" t="s">
        <v>108</v>
      </c>
      <c r="H102" s="199" t="s">
        <v>108</v>
      </c>
      <c r="I102" s="199" t="s">
        <v>108</v>
      </c>
      <c r="J102" s="199" t="s">
        <v>108</v>
      </c>
      <c r="K102" s="200" t="s">
        <v>108</v>
      </c>
      <c r="L102" s="110"/>
    </row>
    <row r="103" spans="1:12" s="85" customFormat="1" ht="12.75" customHeight="1" x14ac:dyDescent="0.2">
      <c r="A103" s="230" t="s">
        <v>107</v>
      </c>
      <c r="B103" s="244" t="s">
        <v>108</v>
      </c>
      <c r="C103" s="199" t="s">
        <v>108</v>
      </c>
      <c r="D103" s="199" t="s">
        <v>108</v>
      </c>
      <c r="E103" s="199" t="s">
        <v>108</v>
      </c>
      <c r="F103" s="199" t="s">
        <v>108</v>
      </c>
      <c r="G103" s="199" t="s">
        <v>108</v>
      </c>
      <c r="H103" s="199" t="s">
        <v>108</v>
      </c>
      <c r="I103" s="199" t="s">
        <v>108</v>
      </c>
      <c r="J103" s="199" t="s">
        <v>108</v>
      </c>
      <c r="K103" s="200" t="s">
        <v>108</v>
      </c>
      <c r="L103" s="110"/>
    </row>
    <row r="104" spans="1:12" s="85" customFormat="1" ht="12.75" customHeight="1" x14ac:dyDescent="0.2">
      <c r="A104" s="230" t="s">
        <v>88</v>
      </c>
      <c r="B104" s="245" t="s">
        <v>108</v>
      </c>
      <c r="C104" s="246" t="s">
        <v>108</v>
      </c>
      <c r="D104" s="246" t="s">
        <v>108</v>
      </c>
      <c r="E104" s="246" t="s">
        <v>108</v>
      </c>
      <c r="F104" s="246" t="s">
        <v>108</v>
      </c>
      <c r="G104" s="246" t="s">
        <v>108</v>
      </c>
      <c r="H104" s="246" t="s">
        <v>108</v>
      </c>
      <c r="I104" s="246" t="s">
        <v>108</v>
      </c>
      <c r="J104" s="246" t="s">
        <v>108</v>
      </c>
      <c r="K104" s="247" t="s">
        <v>108</v>
      </c>
      <c r="L104" s="110"/>
    </row>
    <row r="105" spans="1:12" s="85" customFormat="1" ht="12.75" customHeight="1" x14ac:dyDescent="0.2">
      <c r="A105" s="248" t="s">
        <v>109</v>
      </c>
      <c r="B105" s="249"/>
      <c r="C105" s="250"/>
      <c r="D105" s="250"/>
      <c r="E105" s="250"/>
      <c r="F105" s="250"/>
      <c r="G105" s="250"/>
      <c r="H105" s="250"/>
      <c r="I105" s="250"/>
      <c r="J105" s="250"/>
      <c r="K105" s="251"/>
      <c r="L105" s="110"/>
    </row>
    <row r="106" spans="1:12" s="239" customFormat="1" ht="12.75" customHeight="1" x14ac:dyDescent="0.2">
      <c r="A106" s="235" t="s">
        <v>92</v>
      </c>
      <c r="B106" s="252">
        <v>867</v>
      </c>
      <c r="C106" s="207">
        <v>66</v>
      </c>
      <c r="D106" s="207">
        <v>382</v>
      </c>
      <c r="E106" s="207">
        <v>189</v>
      </c>
      <c r="F106" s="207">
        <v>16</v>
      </c>
      <c r="G106" s="207">
        <v>29</v>
      </c>
      <c r="H106" s="207">
        <v>117</v>
      </c>
      <c r="I106" s="207">
        <v>62</v>
      </c>
      <c r="J106" s="207">
        <v>4</v>
      </c>
      <c r="K106" s="208">
        <v>2</v>
      </c>
    </row>
    <row r="107" spans="1:12" s="85" customFormat="1" ht="12.75" customHeight="1" x14ac:dyDescent="0.2">
      <c r="A107" s="230" t="s">
        <v>93</v>
      </c>
      <c r="B107" s="253">
        <v>392</v>
      </c>
      <c r="C107" s="209">
        <v>1</v>
      </c>
      <c r="D107" s="209">
        <v>288</v>
      </c>
      <c r="E107" s="209">
        <v>92</v>
      </c>
      <c r="F107" s="209">
        <v>7</v>
      </c>
      <c r="G107" s="209">
        <v>1</v>
      </c>
      <c r="H107" s="209">
        <v>3</v>
      </c>
      <c r="I107" s="209">
        <v>0</v>
      </c>
      <c r="J107" s="209">
        <v>0</v>
      </c>
      <c r="K107" s="210">
        <v>0</v>
      </c>
      <c r="L107" s="110"/>
    </row>
    <row r="108" spans="1:12" s="85" customFormat="1" ht="12.75" customHeight="1" x14ac:dyDescent="0.2">
      <c r="A108" s="230" t="s">
        <v>94</v>
      </c>
      <c r="B108" s="253">
        <v>106</v>
      </c>
      <c r="C108" s="209">
        <v>5</v>
      </c>
      <c r="D108" s="209">
        <v>16</v>
      </c>
      <c r="E108" s="209">
        <v>23</v>
      </c>
      <c r="F108" s="209">
        <v>5</v>
      </c>
      <c r="G108" s="209">
        <v>5</v>
      </c>
      <c r="H108" s="209">
        <v>39</v>
      </c>
      <c r="I108" s="209">
        <v>11</v>
      </c>
      <c r="J108" s="209">
        <v>2</v>
      </c>
      <c r="K108" s="210">
        <v>0</v>
      </c>
      <c r="L108" s="110"/>
    </row>
    <row r="109" spans="1:12" s="85" customFormat="1" ht="12.75" customHeight="1" x14ac:dyDescent="0.2">
      <c r="A109" s="230" t="s">
        <v>95</v>
      </c>
      <c r="B109" s="253">
        <v>228</v>
      </c>
      <c r="C109" s="209">
        <v>53</v>
      </c>
      <c r="D109" s="209">
        <v>32</v>
      </c>
      <c r="E109" s="209">
        <v>70</v>
      </c>
      <c r="F109" s="209">
        <v>0</v>
      </c>
      <c r="G109" s="209">
        <v>7</v>
      </c>
      <c r="H109" s="209">
        <v>63</v>
      </c>
      <c r="I109" s="209">
        <v>0</v>
      </c>
      <c r="J109" s="209">
        <v>1</v>
      </c>
      <c r="K109" s="210">
        <v>2</v>
      </c>
      <c r="L109" s="110"/>
    </row>
    <row r="110" spans="1:12" s="85" customFormat="1" ht="12.75" customHeight="1" x14ac:dyDescent="0.2">
      <c r="A110" s="230" t="s">
        <v>96</v>
      </c>
      <c r="B110" s="253">
        <v>2</v>
      </c>
      <c r="C110" s="209">
        <v>0</v>
      </c>
      <c r="D110" s="209">
        <v>0</v>
      </c>
      <c r="E110" s="209">
        <v>2</v>
      </c>
      <c r="F110" s="209">
        <v>0</v>
      </c>
      <c r="G110" s="209">
        <v>0</v>
      </c>
      <c r="H110" s="209">
        <v>0</v>
      </c>
      <c r="I110" s="209">
        <v>0</v>
      </c>
      <c r="J110" s="209">
        <v>0</v>
      </c>
      <c r="K110" s="210">
        <v>0</v>
      </c>
      <c r="L110" s="110"/>
    </row>
    <row r="111" spans="1:12" s="85" customFormat="1" ht="12.75" customHeight="1" x14ac:dyDescent="0.2">
      <c r="A111" s="230" t="s">
        <v>88</v>
      </c>
      <c r="B111" s="253">
        <v>139</v>
      </c>
      <c r="C111" s="209">
        <v>7</v>
      </c>
      <c r="D111" s="209">
        <v>46</v>
      </c>
      <c r="E111" s="209">
        <v>2</v>
      </c>
      <c r="F111" s="209">
        <v>4</v>
      </c>
      <c r="G111" s="209">
        <v>16</v>
      </c>
      <c r="H111" s="209">
        <v>12</v>
      </c>
      <c r="I111" s="209">
        <v>51</v>
      </c>
      <c r="J111" s="209">
        <v>1</v>
      </c>
      <c r="K111" s="210">
        <v>0</v>
      </c>
      <c r="L111" s="110"/>
    </row>
    <row r="112" spans="1:12" s="239" customFormat="1" ht="12.75" customHeight="1" x14ac:dyDescent="0.2">
      <c r="A112" s="235" t="s">
        <v>97</v>
      </c>
      <c r="B112" s="252">
        <v>5222</v>
      </c>
      <c r="C112" s="207">
        <v>92</v>
      </c>
      <c r="D112" s="207">
        <v>662</v>
      </c>
      <c r="E112" s="207">
        <v>1053</v>
      </c>
      <c r="F112" s="207">
        <v>426</v>
      </c>
      <c r="G112" s="207">
        <v>274</v>
      </c>
      <c r="H112" s="207">
        <v>243</v>
      </c>
      <c r="I112" s="207">
        <v>2434</v>
      </c>
      <c r="J112" s="207">
        <v>20</v>
      </c>
      <c r="K112" s="208">
        <v>18</v>
      </c>
    </row>
    <row r="113" spans="1:12" s="85" customFormat="1" ht="12.75" customHeight="1" x14ac:dyDescent="0.2">
      <c r="A113" s="230" t="s">
        <v>98</v>
      </c>
      <c r="B113" s="253">
        <v>4708</v>
      </c>
      <c r="C113" s="209">
        <v>54</v>
      </c>
      <c r="D113" s="209">
        <v>573</v>
      </c>
      <c r="E113" s="209">
        <v>961</v>
      </c>
      <c r="F113" s="209">
        <v>370</v>
      </c>
      <c r="G113" s="209">
        <v>239</v>
      </c>
      <c r="H113" s="209">
        <v>172</v>
      </c>
      <c r="I113" s="209">
        <v>2309</v>
      </c>
      <c r="J113" s="209">
        <v>15</v>
      </c>
      <c r="K113" s="210">
        <v>15</v>
      </c>
      <c r="L113" s="110"/>
    </row>
    <row r="114" spans="1:12" s="85" customFormat="1" ht="12.75" customHeight="1" x14ac:dyDescent="0.2">
      <c r="A114" s="230" t="s">
        <v>99</v>
      </c>
      <c r="B114" s="253">
        <v>3</v>
      </c>
      <c r="C114" s="209">
        <v>0</v>
      </c>
      <c r="D114" s="209">
        <v>2</v>
      </c>
      <c r="E114" s="209">
        <v>0</v>
      </c>
      <c r="F114" s="209">
        <v>0</v>
      </c>
      <c r="G114" s="209">
        <v>0</v>
      </c>
      <c r="H114" s="209">
        <v>1</v>
      </c>
      <c r="I114" s="209">
        <v>0</v>
      </c>
      <c r="J114" s="209">
        <v>0</v>
      </c>
      <c r="K114" s="210">
        <v>0</v>
      </c>
      <c r="L114" s="110"/>
    </row>
    <row r="115" spans="1:12" s="85" customFormat="1" ht="12.75" customHeight="1" x14ac:dyDescent="0.2">
      <c r="A115" s="230" t="s">
        <v>100</v>
      </c>
      <c r="B115" s="253">
        <v>126</v>
      </c>
      <c r="C115" s="209">
        <v>25</v>
      </c>
      <c r="D115" s="209">
        <v>23</v>
      </c>
      <c r="E115" s="209">
        <v>34</v>
      </c>
      <c r="F115" s="209">
        <v>0</v>
      </c>
      <c r="G115" s="209">
        <v>9</v>
      </c>
      <c r="H115" s="209">
        <v>25</v>
      </c>
      <c r="I115" s="209">
        <v>7</v>
      </c>
      <c r="J115" s="209">
        <v>2</v>
      </c>
      <c r="K115" s="210">
        <v>1</v>
      </c>
      <c r="L115" s="110"/>
    </row>
    <row r="116" spans="1:12" s="85" customFormat="1" ht="12.75" customHeight="1" x14ac:dyDescent="0.2">
      <c r="A116" s="230" t="s">
        <v>101</v>
      </c>
      <c r="B116" s="253">
        <v>56</v>
      </c>
      <c r="C116" s="209">
        <v>3</v>
      </c>
      <c r="D116" s="209">
        <v>7</v>
      </c>
      <c r="E116" s="209">
        <v>28</v>
      </c>
      <c r="F116" s="209">
        <v>16</v>
      </c>
      <c r="G116" s="209">
        <v>0</v>
      </c>
      <c r="H116" s="209">
        <v>2</v>
      </c>
      <c r="I116" s="209">
        <v>0</v>
      </c>
      <c r="J116" s="209">
        <v>0</v>
      </c>
      <c r="K116" s="210">
        <v>0</v>
      </c>
      <c r="L116" s="110"/>
    </row>
    <row r="117" spans="1:12" s="85" customFormat="1" ht="12.75" customHeight="1" x14ac:dyDescent="0.2">
      <c r="A117" s="230" t="s">
        <v>102</v>
      </c>
      <c r="B117" s="253">
        <v>31</v>
      </c>
      <c r="C117" s="209">
        <v>0</v>
      </c>
      <c r="D117" s="209">
        <v>5</v>
      </c>
      <c r="E117" s="209">
        <v>20</v>
      </c>
      <c r="F117" s="209">
        <v>0</v>
      </c>
      <c r="G117" s="209">
        <v>4</v>
      </c>
      <c r="H117" s="209">
        <v>2</v>
      </c>
      <c r="I117" s="209">
        <v>0</v>
      </c>
      <c r="J117" s="209">
        <v>0</v>
      </c>
      <c r="K117" s="210">
        <v>0</v>
      </c>
      <c r="L117" s="110"/>
    </row>
    <row r="118" spans="1:12" s="85" customFormat="1" ht="12.75" customHeight="1" x14ac:dyDescent="0.2">
      <c r="A118" s="230" t="s">
        <v>103</v>
      </c>
      <c r="B118" s="253">
        <v>17</v>
      </c>
      <c r="C118" s="209">
        <v>1</v>
      </c>
      <c r="D118" s="209">
        <v>4</v>
      </c>
      <c r="E118" s="209">
        <v>9</v>
      </c>
      <c r="F118" s="209">
        <v>3</v>
      </c>
      <c r="G118" s="209">
        <v>0</v>
      </c>
      <c r="H118" s="209">
        <v>0</v>
      </c>
      <c r="I118" s="209">
        <v>0</v>
      </c>
      <c r="J118" s="209">
        <v>0</v>
      </c>
      <c r="K118" s="210">
        <v>0</v>
      </c>
      <c r="L118" s="110"/>
    </row>
    <row r="119" spans="1:12" s="85" customFormat="1" ht="12.75" customHeight="1" x14ac:dyDescent="0.2">
      <c r="A119" s="230" t="s">
        <v>88</v>
      </c>
      <c r="B119" s="253">
        <v>281</v>
      </c>
      <c r="C119" s="209">
        <v>9</v>
      </c>
      <c r="D119" s="209">
        <v>48</v>
      </c>
      <c r="E119" s="209">
        <v>1</v>
      </c>
      <c r="F119" s="209">
        <v>37</v>
      </c>
      <c r="G119" s="209">
        <v>22</v>
      </c>
      <c r="H119" s="209">
        <v>41</v>
      </c>
      <c r="I119" s="209">
        <v>118</v>
      </c>
      <c r="J119" s="209">
        <v>3</v>
      </c>
      <c r="K119" s="210">
        <v>2</v>
      </c>
      <c r="L119" s="110"/>
    </row>
    <row r="120" spans="1:12" s="85" customFormat="1" ht="12.75" customHeight="1" x14ac:dyDescent="0.2">
      <c r="A120" s="228" t="s">
        <v>104</v>
      </c>
      <c r="B120" s="244" t="s">
        <v>108</v>
      </c>
      <c r="C120" s="199" t="s">
        <v>108</v>
      </c>
      <c r="D120" s="199" t="s">
        <v>108</v>
      </c>
      <c r="E120" s="199" t="s">
        <v>108</v>
      </c>
      <c r="F120" s="199" t="s">
        <v>108</v>
      </c>
      <c r="G120" s="199" t="s">
        <v>108</v>
      </c>
      <c r="H120" s="199" t="s">
        <v>108</v>
      </c>
      <c r="I120" s="199" t="s">
        <v>108</v>
      </c>
      <c r="J120" s="199" t="s">
        <v>108</v>
      </c>
      <c r="K120" s="200" t="s">
        <v>108</v>
      </c>
      <c r="L120" s="110"/>
    </row>
    <row r="121" spans="1:12" s="85" customFormat="1" ht="12.75" customHeight="1" x14ac:dyDescent="0.2">
      <c r="A121" s="230" t="s">
        <v>105</v>
      </c>
      <c r="B121" s="244" t="s">
        <v>108</v>
      </c>
      <c r="C121" s="199" t="s">
        <v>108</v>
      </c>
      <c r="D121" s="199" t="s">
        <v>108</v>
      </c>
      <c r="E121" s="199" t="s">
        <v>108</v>
      </c>
      <c r="F121" s="199" t="s">
        <v>108</v>
      </c>
      <c r="G121" s="199" t="s">
        <v>108</v>
      </c>
      <c r="H121" s="199" t="s">
        <v>108</v>
      </c>
      <c r="I121" s="199" t="s">
        <v>108</v>
      </c>
      <c r="J121" s="199" t="s">
        <v>108</v>
      </c>
      <c r="K121" s="200" t="s">
        <v>108</v>
      </c>
      <c r="L121" s="110"/>
    </row>
    <row r="122" spans="1:12" s="85" customFormat="1" ht="12.75" customHeight="1" x14ac:dyDescent="0.2">
      <c r="A122" s="230" t="s">
        <v>106</v>
      </c>
      <c r="B122" s="244" t="s">
        <v>108</v>
      </c>
      <c r="C122" s="199" t="s">
        <v>108</v>
      </c>
      <c r="D122" s="199" t="s">
        <v>108</v>
      </c>
      <c r="E122" s="199" t="s">
        <v>108</v>
      </c>
      <c r="F122" s="199" t="s">
        <v>108</v>
      </c>
      <c r="G122" s="199" t="s">
        <v>108</v>
      </c>
      <c r="H122" s="199" t="s">
        <v>108</v>
      </c>
      <c r="I122" s="199" t="s">
        <v>108</v>
      </c>
      <c r="J122" s="199" t="s">
        <v>108</v>
      </c>
      <c r="K122" s="200" t="s">
        <v>108</v>
      </c>
      <c r="L122" s="110"/>
    </row>
    <row r="123" spans="1:12" s="85" customFormat="1" ht="12.75" customHeight="1" x14ac:dyDescent="0.2">
      <c r="A123" s="230" t="s">
        <v>107</v>
      </c>
      <c r="B123" s="244" t="s">
        <v>108</v>
      </c>
      <c r="C123" s="199" t="s">
        <v>108</v>
      </c>
      <c r="D123" s="199" t="s">
        <v>108</v>
      </c>
      <c r="E123" s="199" t="s">
        <v>108</v>
      </c>
      <c r="F123" s="199" t="s">
        <v>108</v>
      </c>
      <c r="G123" s="199" t="s">
        <v>108</v>
      </c>
      <c r="H123" s="199" t="s">
        <v>108</v>
      </c>
      <c r="I123" s="199" t="s">
        <v>108</v>
      </c>
      <c r="J123" s="199" t="s">
        <v>108</v>
      </c>
      <c r="K123" s="200" t="s">
        <v>108</v>
      </c>
      <c r="L123" s="110"/>
    </row>
    <row r="124" spans="1:12" s="85" customFormat="1" ht="12.75" customHeight="1" x14ac:dyDescent="0.2">
      <c r="A124" s="254" t="s">
        <v>88</v>
      </c>
      <c r="B124" s="255" t="s">
        <v>108</v>
      </c>
      <c r="C124" s="256" t="s">
        <v>108</v>
      </c>
      <c r="D124" s="256" t="s">
        <v>108</v>
      </c>
      <c r="E124" s="256" t="s">
        <v>108</v>
      </c>
      <c r="F124" s="256" t="s">
        <v>108</v>
      </c>
      <c r="G124" s="256" t="s">
        <v>108</v>
      </c>
      <c r="H124" s="256" t="s">
        <v>108</v>
      </c>
      <c r="I124" s="256" t="s">
        <v>108</v>
      </c>
      <c r="J124" s="256" t="s">
        <v>108</v>
      </c>
      <c r="K124" s="257" t="s">
        <v>108</v>
      </c>
      <c r="L124" s="110"/>
    </row>
    <row r="125" spans="1:12" ht="13.5" customHeight="1" x14ac:dyDescent="0.2">
      <c r="A125" s="306" t="s">
        <v>22</v>
      </c>
      <c r="B125" s="306"/>
      <c r="C125" s="306"/>
      <c r="D125" s="306"/>
      <c r="E125" s="306"/>
      <c r="F125" s="306"/>
      <c r="G125" s="306"/>
      <c r="H125" s="306"/>
      <c r="I125" s="306"/>
      <c r="J125" s="306"/>
      <c r="K125" s="306"/>
      <c r="L125" s="110"/>
    </row>
    <row r="126" spans="1:12" ht="12" customHeight="1" x14ac:dyDescent="0.2">
      <c r="A126" s="306" t="s">
        <v>23</v>
      </c>
      <c r="B126" s="306"/>
      <c r="C126" s="306"/>
      <c r="D126" s="306"/>
      <c r="E126" s="306"/>
      <c r="F126" s="306"/>
      <c r="G126" s="306"/>
      <c r="H126" s="306"/>
      <c r="I126" s="306"/>
      <c r="J126" s="306"/>
      <c r="K126" s="306"/>
      <c r="L126" s="110"/>
    </row>
    <row r="127" spans="1:12" ht="14.25" customHeight="1" x14ac:dyDescent="0.2">
      <c r="A127" s="80" t="s">
        <v>68</v>
      </c>
      <c r="B127" s="192"/>
      <c r="C127" s="192"/>
      <c r="D127" s="192"/>
      <c r="E127" s="192"/>
      <c r="F127" s="192"/>
      <c r="G127" s="192"/>
      <c r="H127" s="192"/>
      <c r="I127" s="192"/>
      <c r="J127" s="192"/>
      <c r="K127" s="192"/>
    </row>
    <row r="128" spans="1:12" ht="18" customHeight="1" x14ac:dyDescent="0.2">
      <c r="A128" s="192"/>
      <c r="B128" s="192"/>
      <c r="C128" s="192"/>
      <c r="D128" s="192"/>
      <c r="E128" s="192"/>
      <c r="F128" s="192"/>
      <c r="G128" s="192"/>
      <c r="H128" s="192"/>
      <c r="I128" s="192"/>
      <c r="J128" s="192"/>
      <c r="K128" s="192"/>
    </row>
    <row r="129" spans="1:11" ht="18" customHeight="1" x14ac:dyDescent="0.2">
      <c r="A129" s="192"/>
      <c r="B129" s="192"/>
      <c r="C129" s="192"/>
      <c r="D129" s="192"/>
      <c r="E129" s="192"/>
      <c r="F129" s="192"/>
      <c r="G129" s="192"/>
      <c r="H129" s="192"/>
      <c r="I129" s="192"/>
      <c r="J129" s="192"/>
      <c r="K129" s="192"/>
    </row>
    <row r="130" spans="1:11" ht="18" customHeight="1" x14ac:dyDescent="0.2">
      <c r="A130" s="192"/>
      <c r="B130" s="192"/>
      <c r="C130" s="192"/>
      <c r="D130" s="192"/>
      <c r="E130" s="192"/>
      <c r="F130" s="192"/>
      <c r="G130" s="192"/>
      <c r="H130" s="192"/>
      <c r="I130" s="192"/>
      <c r="J130" s="192"/>
      <c r="K130" s="192"/>
    </row>
    <row r="131" spans="1:11" ht="18" customHeight="1" x14ac:dyDescent="0.2">
      <c r="A131" s="192"/>
      <c r="B131" s="192"/>
      <c r="C131" s="192"/>
      <c r="D131" s="192"/>
      <c r="E131" s="192"/>
      <c r="F131" s="192"/>
      <c r="G131" s="192"/>
      <c r="H131" s="192"/>
      <c r="I131" s="192"/>
      <c r="J131" s="192"/>
      <c r="K131" s="192"/>
    </row>
    <row r="132" spans="1:11" ht="18" customHeight="1" x14ac:dyDescent="0.2">
      <c r="A132" s="192"/>
      <c r="B132" s="192"/>
      <c r="C132" s="192"/>
      <c r="D132" s="192"/>
      <c r="E132" s="192"/>
      <c r="F132" s="192"/>
      <c r="G132" s="192"/>
      <c r="H132" s="192"/>
      <c r="I132" s="192"/>
      <c r="J132" s="192"/>
      <c r="K132" s="192"/>
    </row>
    <row r="133" spans="1:11" ht="18" customHeight="1" x14ac:dyDescent="0.2">
      <c r="A133" s="192"/>
      <c r="B133" s="192"/>
      <c r="C133" s="192"/>
      <c r="D133" s="192"/>
      <c r="E133" s="192"/>
      <c r="F133" s="192"/>
      <c r="G133" s="192"/>
      <c r="H133" s="192"/>
      <c r="I133" s="192"/>
      <c r="J133" s="192"/>
      <c r="K133" s="192"/>
    </row>
    <row r="134" spans="1:11" ht="18" customHeight="1" x14ac:dyDescent="0.2">
      <c r="A134" s="192"/>
      <c r="B134" s="192"/>
      <c r="C134" s="192"/>
      <c r="D134" s="192"/>
      <c r="E134" s="192"/>
      <c r="F134" s="192"/>
      <c r="G134" s="192"/>
      <c r="H134" s="192"/>
      <c r="I134" s="192"/>
      <c r="J134" s="192"/>
      <c r="K134" s="192"/>
    </row>
    <row r="135" spans="1:11" ht="18" customHeight="1" x14ac:dyDescent="0.2">
      <c r="A135" s="192"/>
      <c r="B135" s="192"/>
      <c r="C135" s="192"/>
      <c r="D135" s="192"/>
      <c r="E135" s="192"/>
      <c r="F135" s="192"/>
      <c r="G135" s="192"/>
      <c r="H135" s="192"/>
      <c r="I135" s="192"/>
      <c r="J135" s="192"/>
      <c r="K135" s="192"/>
    </row>
    <row r="136" spans="1:11" ht="18" customHeight="1" x14ac:dyDescent="0.2">
      <c r="A136" s="192"/>
      <c r="B136" s="192"/>
      <c r="C136" s="192"/>
      <c r="D136" s="192"/>
      <c r="E136" s="192"/>
      <c r="F136" s="192"/>
      <c r="G136" s="192"/>
      <c r="H136" s="192"/>
      <c r="I136" s="192"/>
      <c r="J136" s="192"/>
      <c r="K136" s="192"/>
    </row>
    <row r="137" spans="1:11" ht="18" customHeight="1" x14ac:dyDescent="0.2">
      <c r="A137" s="192"/>
      <c r="B137" s="192"/>
      <c r="C137" s="192"/>
      <c r="D137" s="192"/>
      <c r="E137" s="192"/>
      <c r="F137" s="192"/>
      <c r="G137" s="192"/>
      <c r="H137" s="192"/>
      <c r="I137" s="192"/>
      <c r="J137" s="192"/>
      <c r="K137" s="192"/>
    </row>
    <row r="138" spans="1:11" ht="18" customHeight="1" x14ac:dyDescent="0.2">
      <c r="A138" s="192"/>
      <c r="B138" s="192"/>
      <c r="C138" s="192"/>
      <c r="D138" s="192"/>
      <c r="E138" s="192"/>
      <c r="F138" s="192"/>
      <c r="G138" s="192"/>
      <c r="H138" s="192"/>
      <c r="I138" s="192"/>
      <c r="J138" s="192"/>
      <c r="K138" s="192"/>
    </row>
    <row r="139" spans="1:11" ht="18" customHeight="1" x14ac:dyDescent="0.2">
      <c r="A139" s="192"/>
      <c r="B139" s="192"/>
      <c r="C139" s="192"/>
      <c r="D139" s="192"/>
      <c r="E139" s="192"/>
      <c r="F139" s="192"/>
      <c r="G139" s="192"/>
      <c r="H139" s="192"/>
      <c r="I139" s="192"/>
      <c r="J139" s="192"/>
      <c r="K139" s="192"/>
    </row>
    <row r="140" spans="1:11" ht="81" customHeight="1" x14ac:dyDescent="0.2">
      <c r="A140" s="192"/>
      <c r="B140" s="192"/>
      <c r="C140" s="192"/>
      <c r="D140" s="192"/>
      <c r="E140" s="192"/>
      <c r="F140" s="192"/>
      <c r="G140" s="192"/>
      <c r="H140" s="192"/>
      <c r="I140" s="192"/>
      <c r="J140" s="192"/>
      <c r="K140" s="192"/>
    </row>
    <row r="141" spans="1:11" ht="18" customHeight="1" x14ac:dyDescent="0.2">
      <c r="A141" s="192"/>
      <c r="B141" s="192"/>
      <c r="C141" s="192"/>
      <c r="D141" s="192"/>
      <c r="E141" s="192"/>
      <c r="F141" s="192"/>
      <c r="G141" s="192"/>
      <c r="H141" s="192"/>
      <c r="I141" s="192"/>
      <c r="J141" s="192"/>
      <c r="K141" s="192"/>
    </row>
    <row r="142" spans="1:11" ht="18" customHeight="1" x14ac:dyDescent="0.2">
      <c r="A142" s="192"/>
      <c r="B142" s="192"/>
      <c r="C142" s="192"/>
      <c r="D142" s="192"/>
      <c r="E142" s="192"/>
      <c r="F142" s="192"/>
      <c r="G142" s="192"/>
      <c r="H142" s="192"/>
      <c r="I142" s="192"/>
      <c r="J142" s="192"/>
      <c r="K142" s="192"/>
    </row>
    <row r="143" spans="1:11" ht="18" customHeight="1" x14ac:dyDescent="0.2">
      <c r="A143" s="330"/>
      <c r="B143" s="330"/>
      <c r="C143" s="330"/>
      <c r="D143" s="330"/>
      <c r="E143" s="330"/>
      <c r="F143" s="330"/>
      <c r="G143" s="330"/>
      <c r="H143" s="330"/>
      <c r="I143" s="330"/>
      <c r="J143" s="330"/>
      <c r="K143" s="192"/>
    </row>
    <row r="144" spans="1:11" ht="18" customHeight="1" x14ac:dyDescent="0.2">
      <c r="A144" s="330"/>
      <c r="B144" s="330"/>
      <c r="C144" s="330"/>
      <c r="D144" s="330"/>
      <c r="E144" s="330"/>
      <c r="F144" s="330"/>
      <c r="G144" s="330"/>
      <c r="H144" s="330"/>
      <c r="I144" s="330"/>
      <c r="J144" s="330"/>
      <c r="K144" s="192"/>
    </row>
    <row r="145" spans="1:11" ht="18" customHeight="1" x14ac:dyDescent="0.2">
      <c r="A145" s="192"/>
      <c r="B145" s="192"/>
      <c r="C145" s="192"/>
      <c r="D145" s="192"/>
      <c r="E145" s="192"/>
      <c r="F145" s="192"/>
      <c r="G145" s="192"/>
      <c r="H145" s="192"/>
      <c r="I145" s="192"/>
      <c r="J145" s="192"/>
      <c r="K145" s="192"/>
    </row>
    <row r="146" spans="1:11" x14ac:dyDescent="0.2">
      <c r="A146" s="55"/>
      <c r="C146" s="55"/>
      <c r="D146" s="55"/>
      <c r="E146" s="55"/>
      <c r="F146" s="55"/>
      <c r="G146" s="55"/>
      <c r="H146" s="55"/>
      <c r="I146" s="55"/>
      <c r="J146" s="55"/>
      <c r="K146" s="55"/>
    </row>
    <row r="181" spans="1:11" ht="14.25" customHeight="1" x14ac:dyDescent="0.2">
      <c r="A181" s="326" t="s">
        <v>22</v>
      </c>
      <c r="B181" s="326"/>
      <c r="C181" s="326"/>
      <c r="D181" s="326"/>
      <c r="E181" s="326"/>
      <c r="F181" s="326"/>
      <c r="G181" s="326"/>
      <c r="H181" s="326"/>
      <c r="I181" s="326"/>
      <c r="J181" s="326"/>
      <c r="K181" s="326"/>
    </row>
    <row r="182" spans="1:11" ht="12.75" customHeight="1" x14ac:dyDescent="0.2">
      <c r="A182" s="326" t="s">
        <v>110</v>
      </c>
      <c r="B182" s="326"/>
      <c r="C182" s="326"/>
      <c r="D182" s="326"/>
      <c r="E182" s="326"/>
      <c r="F182" s="326"/>
      <c r="G182" s="326"/>
      <c r="H182" s="326"/>
      <c r="I182" s="326"/>
      <c r="J182" s="326"/>
      <c r="K182" s="326"/>
    </row>
    <row r="183" spans="1:11" ht="11.25" customHeight="1" x14ac:dyDescent="0.2">
      <c r="A183" s="29" t="s">
        <v>111</v>
      </c>
      <c r="B183" s="29"/>
      <c r="C183" s="29"/>
      <c r="D183" s="29"/>
      <c r="E183" s="29"/>
      <c r="F183" s="29"/>
      <c r="G183" s="29"/>
      <c r="H183" s="29"/>
      <c r="I183" s="29"/>
      <c r="J183" s="29"/>
      <c r="K183" s="29"/>
    </row>
  </sheetData>
  <mergeCells count="7">
    <mergeCell ref="A182:K182"/>
    <mergeCell ref="A2:K2"/>
    <mergeCell ref="A125:K125"/>
    <mergeCell ref="A126:K126"/>
    <mergeCell ref="A143:J143"/>
    <mergeCell ref="A144:J144"/>
    <mergeCell ref="A181:K181"/>
  </mergeCells>
  <printOptions horizontalCentered="1"/>
  <pageMargins left="0.59055118110236227" right="0.59055118110236227" top="0.39370078740157483" bottom="0.59055118110236227" header="0" footer="0"/>
  <pageSetup scale="45"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3.09.03.01</vt:lpstr>
      <vt:lpstr>3.09.03.02</vt:lpstr>
      <vt:lpstr>3.09.03.03</vt:lpstr>
      <vt:lpstr>3.09.03.04 </vt:lpstr>
      <vt:lpstr>3.08.03.05</vt:lpstr>
      <vt:lpstr>3.09.03.06</vt:lpstr>
      <vt:lpstr>3.09.03.07</vt:lpstr>
      <vt:lpstr>3.09.03.08</vt:lpstr>
      <vt:lpstr>'3.08.03.05'!Área_de_impresión</vt:lpstr>
      <vt:lpstr>'3.09.03.01'!Área_de_impresión</vt:lpstr>
      <vt:lpstr>'3.09.03.02'!Área_de_impresión</vt:lpstr>
      <vt:lpstr>'3.09.03.03'!Área_de_impresión</vt:lpstr>
      <vt:lpstr>'3.09.03.04 '!Área_de_impresión</vt:lpstr>
      <vt:lpstr>'3.09.03.06'!Área_de_impresión</vt:lpstr>
      <vt:lpstr>'3.09.03.07'!Área_de_impresión</vt:lpstr>
      <vt:lpstr>'3.09.03.08'!Área_de_impresión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Javier Rodrigo Ojeda Ocampo</cp:lastModifiedBy>
  <cp:lastPrinted>2020-03-04T13:31:18Z</cp:lastPrinted>
  <dcterms:created xsi:type="dcterms:W3CDTF">2013-03-25T13:26:38Z</dcterms:created>
  <dcterms:modified xsi:type="dcterms:W3CDTF">2024-12-02T20:32:43Z</dcterms:modified>
</cp:coreProperties>
</file>