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jaimes\Documents\D\1.0.1.OPE-10-Requerimientos\POA\Tareas por Inmediato Superior\Cuadros EH 2022\308 Seguridad ciudadana\"/>
    </mc:Choice>
  </mc:AlternateContent>
  <bookViews>
    <workbookView xWindow="5580" yWindow="0" windowWidth="4080" windowHeight="11505"/>
  </bookViews>
  <sheets>
    <sheet name="3.08.02.17" sheetId="1" r:id="rId1"/>
    <sheet name="Hoja2" sheetId="3" state="hidden" r:id="rId2"/>
  </sheets>
  <definedNames>
    <definedName name="_xlnm._FilterDatabase" localSheetId="1" hidden="1">Hoja2!$A$1:$Y$48</definedName>
    <definedName name="_xlnm.Print_Area" localSheetId="0">'3.08.02.17'!$B$2:$J$57</definedName>
  </definedNames>
  <calcPr calcId="162913" iterate="1" iterateCount="1000" calcOnSave="0"/>
</workbook>
</file>

<file path=xl/calcChain.xml><?xml version="1.0" encoding="utf-8"?>
<calcChain xmlns="http://schemas.openxmlformats.org/spreadsheetml/2006/main">
  <c r="J39" i="3" l="1"/>
  <c r="J38" i="3"/>
  <c r="J37" i="3"/>
  <c r="J36" i="3"/>
  <c r="J35" i="3"/>
  <c r="J34" i="3"/>
  <c r="J33" i="3"/>
  <c r="J32" i="3"/>
  <c r="J31" i="3"/>
  <c r="J29" i="3"/>
  <c r="J28" i="3"/>
  <c r="J27" i="3"/>
  <c r="J25" i="3"/>
  <c r="J24" i="3"/>
  <c r="J22" i="3"/>
  <c r="J21" i="3"/>
  <c r="J20" i="3"/>
  <c r="J19" i="3"/>
  <c r="J18" i="3"/>
  <c r="J16" i="3"/>
  <c r="J15" i="3"/>
  <c r="J14" i="3"/>
  <c r="J13" i="3"/>
  <c r="J11" i="3"/>
  <c r="J10" i="3"/>
  <c r="J9" i="3"/>
  <c r="J8" i="3"/>
  <c r="J7" i="3"/>
  <c r="J5" i="3"/>
  <c r="J4" i="3"/>
  <c r="J3" i="3"/>
  <c r="J2" i="3"/>
  <c r="H6" i="3"/>
  <c r="H12" i="3"/>
  <c r="H26" i="3"/>
  <c r="H30" i="3"/>
  <c r="X19" i="3" l="1"/>
  <c r="X20" i="3"/>
  <c r="X21" i="3"/>
  <c r="X22" i="3"/>
  <c r="X18" i="3"/>
  <c r="W19" i="3"/>
  <c r="W20" i="3"/>
  <c r="W21" i="3"/>
  <c r="W22" i="3"/>
  <c r="W18" i="3"/>
  <c r="H18" i="3"/>
  <c r="H19" i="3"/>
  <c r="H20" i="3"/>
  <c r="H21" i="3"/>
  <c r="H22" i="3"/>
  <c r="R3" i="3"/>
  <c r="S3" i="3"/>
  <c r="T3" i="3"/>
  <c r="U3" i="3"/>
  <c r="R4" i="3"/>
  <c r="S4" i="3"/>
  <c r="T4" i="3"/>
  <c r="U4" i="3"/>
  <c r="R5" i="3"/>
  <c r="S5" i="3"/>
  <c r="T5" i="3"/>
  <c r="U5" i="3"/>
  <c r="R7" i="3"/>
  <c r="S7" i="3"/>
  <c r="T7" i="3"/>
  <c r="U7" i="3"/>
  <c r="R8" i="3"/>
  <c r="S8" i="3"/>
  <c r="T8" i="3"/>
  <c r="U8" i="3"/>
  <c r="R9" i="3"/>
  <c r="S9" i="3"/>
  <c r="T9" i="3"/>
  <c r="U9" i="3"/>
  <c r="R10" i="3"/>
  <c r="S10" i="3"/>
  <c r="T10" i="3"/>
  <c r="U10" i="3"/>
  <c r="R11" i="3"/>
  <c r="S11" i="3"/>
  <c r="T11" i="3"/>
  <c r="U11" i="3"/>
  <c r="R13" i="3"/>
  <c r="S13" i="3"/>
  <c r="T13" i="3"/>
  <c r="U13" i="3"/>
  <c r="R14" i="3"/>
  <c r="S14" i="3"/>
  <c r="T14" i="3"/>
  <c r="U14" i="3"/>
  <c r="R15" i="3"/>
  <c r="S15" i="3"/>
  <c r="T15" i="3"/>
  <c r="U15" i="3"/>
  <c r="R16" i="3"/>
  <c r="S16" i="3"/>
  <c r="T16" i="3"/>
  <c r="U16" i="3"/>
  <c r="R18" i="3"/>
  <c r="S18" i="3"/>
  <c r="T18" i="3"/>
  <c r="U18" i="3"/>
  <c r="R19" i="3"/>
  <c r="S19" i="3"/>
  <c r="T19" i="3"/>
  <c r="U19" i="3"/>
  <c r="R20" i="3"/>
  <c r="S20" i="3"/>
  <c r="T20" i="3"/>
  <c r="U20" i="3"/>
  <c r="R21" i="3"/>
  <c r="S21" i="3"/>
  <c r="T21" i="3"/>
  <c r="U21" i="3"/>
  <c r="R22" i="3"/>
  <c r="S22" i="3"/>
  <c r="T22" i="3"/>
  <c r="U22" i="3"/>
  <c r="R24" i="3"/>
  <c r="S24" i="3"/>
  <c r="T24" i="3"/>
  <c r="U24" i="3"/>
  <c r="R25" i="3"/>
  <c r="S25" i="3"/>
  <c r="T25" i="3"/>
  <c r="U25" i="3"/>
  <c r="R27" i="3"/>
  <c r="S27" i="3"/>
  <c r="T27" i="3"/>
  <c r="U27" i="3"/>
  <c r="R28" i="3"/>
  <c r="S28" i="3"/>
  <c r="T28" i="3"/>
  <c r="U28" i="3"/>
  <c r="R29" i="3"/>
  <c r="S29" i="3"/>
  <c r="T29" i="3"/>
  <c r="U29" i="3"/>
  <c r="R31" i="3"/>
  <c r="S31" i="3"/>
  <c r="T31" i="3"/>
  <c r="U31" i="3"/>
  <c r="R32" i="3"/>
  <c r="S32" i="3"/>
  <c r="T32" i="3"/>
  <c r="U32" i="3"/>
  <c r="R33" i="3"/>
  <c r="S33" i="3"/>
  <c r="T33" i="3"/>
  <c r="U33" i="3"/>
  <c r="R34" i="3"/>
  <c r="S34" i="3"/>
  <c r="T34" i="3"/>
  <c r="U34" i="3"/>
  <c r="R35" i="3"/>
  <c r="S35" i="3"/>
  <c r="T35" i="3"/>
  <c r="U35" i="3"/>
  <c r="R36" i="3"/>
  <c r="S36" i="3"/>
  <c r="T36" i="3"/>
  <c r="U36" i="3"/>
  <c r="R37" i="3"/>
  <c r="S37" i="3"/>
  <c r="T37" i="3"/>
  <c r="U37" i="3"/>
  <c r="R38" i="3"/>
  <c r="S38" i="3"/>
  <c r="T38" i="3"/>
  <c r="U38" i="3"/>
  <c r="R39" i="3"/>
  <c r="S39" i="3"/>
  <c r="T39" i="3"/>
  <c r="U39" i="3"/>
  <c r="S2" i="3"/>
  <c r="T2" i="3"/>
  <c r="U2" i="3"/>
  <c r="R2" i="3"/>
  <c r="H2" i="3" l="1"/>
  <c r="H3" i="3"/>
  <c r="H4" i="3"/>
  <c r="H5" i="3"/>
  <c r="H7" i="3"/>
  <c r="H8" i="3"/>
  <c r="H9" i="3"/>
  <c r="H10" i="3"/>
  <c r="H11" i="3"/>
  <c r="H13" i="3"/>
  <c r="H14" i="3"/>
  <c r="H15" i="3"/>
  <c r="H16" i="3"/>
  <c r="H24" i="3"/>
  <c r="H25" i="3"/>
  <c r="H27" i="3"/>
  <c r="H28" i="3"/>
  <c r="H29" i="3"/>
  <c r="H31" i="3"/>
  <c r="H32" i="3"/>
  <c r="H33" i="3"/>
  <c r="H34" i="3"/>
  <c r="H35" i="3"/>
  <c r="H36" i="3"/>
  <c r="H37" i="3"/>
  <c r="H38" i="3"/>
  <c r="H39" i="3"/>
</calcChain>
</file>

<file path=xl/sharedStrings.xml><?xml version="1.0" encoding="utf-8"?>
<sst xmlns="http://schemas.openxmlformats.org/spreadsheetml/2006/main" count="311" uniqueCount="112">
  <si>
    <t>(En porcentaje)</t>
  </si>
  <si>
    <t>CARACTERÍSTICA SELECCIONADA</t>
  </si>
  <si>
    <t>Se siente inseguro</t>
  </si>
  <si>
    <t>Se siente seguro</t>
  </si>
  <si>
    <t>BOLIVIA</t>
  </si>
  <si>
    <t>Sexo</t>
  </si>
  <si>
    <t/>
  </si>
  <si>
    <t>Hombre</t>
  </si>
  <si>
    <t>48,7</t>
  </si>
  <si>
    <t>51,3</t>
  </si>
  <si>
    <t>Mujer</t>
  </si>
  <si>
    <t>44,1</t>
  </si>
  <si>
    <t>55,9</t>
  </si>
  <si>
    <t>Grupo de edad</t>
  </si>
  <si>
    <t>15 - 28</t>
  </si>
  <si>
    <t>29 - 39</t>
  </si>
  <si>
    <t>54,3</t>
  </si>
  <si>
    <t>45,7</t>
  </si>
  <si>
    <t>40 - 49</t>
  </si>
  <si>
    <t>51,4</t>
  </si>
  <si>
    <t>48,6</t>
  </si>
  <si>
    <t>50 - 59</t>
  </si>
  <si>
    <t>60 o más</t>
  </si>
  <si>
    <t>Quechua</t>
  </si>
  <si>
    <t>Aymara</t>
  </si>
  <si>
    <t>Castellano</t>
  </si>
  <si>
    <t>46,1</t>
  </si>
  <si>
    <t>53,9</t>
  </si>
  <si>
    <t>Otro</t>
  </si>
  <si>
    <t>Ninguno</t>
  </si>
  <si>
    <t>Primaria</t>
  </si>
  <si>
    <t>Secundaria</t>
  </si>
  <si>
    <t>Superior</t>
  </si>
  <si>
    <t>45,3</t>
  </si>
  <si>
    <t>54,7</t>
  </si>
  <si>
    <t>Otros</t>
  </si>
  <si>
    <t>Área</t>
  </si>
  <si>
    <t>Urbana</t>
  </si>
  <si>
    <t>Rural</t>
  </si>
  <si>
    <t>Región</t>
  </si>
  <si>
    <t>Altiplano</t>
  </si>
  <si>
    <t>Valle</t>
  </si>
  <si>
    <t>Llano</t>
  </si>
  <si>
    <t>Departamento</t>
  </si>
  <si>
    <t>Chuquisaca</t>
  </si>
  <si>
    <t>La Paz</t>
  </si>
  <si>
    <t>Cochabamba</t>
  </si>
  <si>
    <t>Oruro</t>
  </si>
  <si>
    <t>Potosí</t>
  </si>
  <si>
    <t>Tarija</t>
  </si>
  <si>
    <t>44,4</t>
  </si>
  <si>
    <t>55,6</t>
  </si>
  <si>
    <t>Santa Cruz</t>
  </si>
  <si>
    <t>Beni</t>
  </si>
  <si>
    <t>Pando</t>
  </si>
  <si>
    <t>Quintiles de ingreso per cápita</t>
  </si>
  <si>
    <t>Quintil 1</t>
  </si>
  <si>
    <t>36,7</t>
  </si>
  <si>
    <t>63,3</t>
  </si>
  <si>
    <t>25,8</t>
  </si>
  <si>
    <t>74,2</t>
  </si>
  <si>
    <t>26,7</t>
  </si>
  <si>
    <t>73,3</t>
  </si>
  <si>
    <t>Quintil 2</t>
  </si>
  <si>
    <t>41,6</t>
  </si>
  <si>
    <t>58,4</t>
  </si>
  <si>
    <t>Quintil 3</t>
  </si>
  <si>
    <t>47,1</t>
  </si>
  <si>
    <t>52,9</t>
  </si>
  <si>
    <t>Quintil 4</t>
  </si>
  <si>
    <t>56,7</t>
  </si>
  <si>
    <t>43,3</t>
  </si>
  <si>
    <t>43,5</t>
  </si>
  <si>
    <t>56,5</t>
  </si>
  <si>
    <t>Quintil 5</t>
  </si>
  <si>
    <t>Total</t>
  </si>
  <si>
    <t>1.Hombre</t>
  </si>
  <si>
    <t>% dentro de ¿Es hombre o mujer?</t>
  </si>
  <si>
    <t>Estimación</t>
  </si>
  <si>
    <t>Coeficiente de variación</t>
  </si>
  <si>
    <t>2.Mujer</t>
  </si>
  <si>
    <t>% dentro de Grupo de edad</t>
  </si>
  <si>
    <t>% dentro de Idioma que aprendió a hablar en su niñez</t>
  </si>
  <si>
    <t>1 Urbano</t>
  </si>
  <si>
    <t>% dentro de Area geografÃ­ca</t>
  </si>
  <si>
    <t>2 Rural</t>
  </si>
  <si>
    <t>% dentro de Región</t>
  </si>
  <si>
    <t>1</t>
  </si>
  <si>
    <t>% dentro de departamento</t>
  </si>
  <si>
    <t>2</t>
  </si>
  <si>
    <t>3</t>
  </si>
  <si>
    <t>4</t>
  </si>
  <si>
    <t>5</t>
  </si>
  <si>
    <t>6</t>
  </si>
  <si>
    <t>7</t>
  </si>
  <si>
    <t>8</t>
  </si>
  <si>
    <t>9</t>
  </si>
  <si>
    <t>% dentro de Urbana Rural</t>
  </si>
  <si>
    <t>% dentro de Departamento</t>
  </si>
  <si>
    <t>% dentro de Niv edu general1</t>
  </si>
  <si>
    <t>Cuadro N° 3.08.02.17</t>
  </si>
  <si>
    <t>(*) Con coeficiente mayor al 20%, emplearlo solo de forma referencial.</t>
  </si>
  <si>
    <r>
      <t xml:space="preserve">Idioma que aprendió a hablar en su niñez </t>
    </r>
    <r>
      <rPr>
        <b/>
        <vertAlign val="superscript"/>
        <sz val="9"/>
        <rFont val="Arial"/>
        <family val="2"/>
      </rPr>
      <t>(1)</t>
    </r>
  </si>
  <si>
    <r>
      <t xml:space="preserve">Nivel de instrucción </t>
    </r>
    <r>
      <rPr>
        <b/>
        <vertAlign val="superscript"/>
        <sz val="9"/>
        <rFont val="Arial"/>
        <family val="2"/>
      </rPr>
      <t>(2)</t>
    </r>
  </si>
  <si>
    <r>
      <t>2021</t>
    </r>
    <r>
      <rPr>
        <b/>
        <vertAlign val="superscript"/>
        <sz val="9"/>
        <color theme="0"/>
        <rFont val="Arial"/>
        <family val="2"/>
      </rPr>
      <t>(3)</t>
    </r>
  </si>
  <si>
    <t xml:space="preserve">     Debido a las medidas adoptadas por el INE para la realización de operaciones estadísticas frente al COVID-19, la EH 2020 no captó información sobre seguridad ciudadana.</t>
  </si>
  <si>
    <r>
      <t>2022</t>
    </r>
    <r>
      <rPr>
        <b/>
        <vertAlign val="superscript"/>
        <sz val="9"/>
        <color theme="0"/>
        <rFont val="Arial"/>
        <family val="2"/>
      </rPr>
      <t>(3)</t>
    </r>
  </si>
  <si>
    <t>BOLIVIA: PERCEPCIÓN DE SEGURIDAD DE LA POBLACIÓN DE 15 AÑOS O MÁS, AL CAMINAR SOLA(O) CERCA DE SU VIVIENDA CUANDO ES DE NOCHE, SEGÚN CARACTERÍSTICA SELECCIONADA, 2016 - 2022</t>
  </si>
  <si>
    <t>(1):  No incluye a las personas que no hablan o las que no especifican idioma.</t>
  </si>
  <si>
    <t>(2):  Para personas de 19 años o más de edad.</t>
  </si>
  <si>
    <t>(3): A partir de la EH 2021 las estimaciones provienen de un informante directo.</t>
  </si>
  <si>
    <t>Fuente: Instituto Nacional de Estadística, Encuesta de Hogares 2016 - 2022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</si>
</sst>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0.0"/>
    <numFmt numFmtId="166" formatCode="###0.0%"/>
    <numFmt numFmtId="167" formatCode="####.000"/>
    <numFmt numFmtId="168" formatCode="###0.0&quot;*&quot;"/>
    <numFmt numFmtId="169" formatCode="_-* #,##0.0\ _€_-;\-* #,##0.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4" tint="-0.499984740745262"/>
      <name val="Arial"/>
      <family val="2"/>
    </font>
    <font>
      <sz val="10"/>
      <color rgb="FF000080"/>
      <name val="Arial"/>
      <family val="2"/>
    </font>
    <font>
      <b/>
      <sz val="10"/>
      <color rgb="FF00008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b/>
      <vertAlign val="superscript"/>
      <sz val="9"/>
      <name val="Arial"/>
      <family val="2"/>
    </font>
    <font>
      <b/>
      <vertAlign val="superscript"/>
      <sz val="9"/>
      <color theme="0"/>
      <name val="Arial"/>
      <family val="2"/>
    </font>
    <font>
      <sz val="8"/>
      <color rgb="FF000000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rgb="FF000080"/>
      </left>
      <right style="thin">
        <color rgb="FF000080"/>
      </right>
      <top/>
      <bottom/>
      <diagonal/>
    </border>
    <border>
      <left style="thin">
        <color rgb="FF000080"/>
      </left>
      <right style="thin">
        <color rgb="FF000080"/>
      </right>
      <top/>
      <bottom style="thin">
        <color rgb="FF000080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</borders>
  <cellStyleXfs count="2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164" fontId="1" fillId="0" borderId="0" applyFont="0" applyFill="0" applyBorder="0" applyAlignment="0" applyProtection="0"/>
    <xf numFmtId="0" fontId="6" fillId="0" borderId="0"/>
  </cellStyleXfs>
  <cellXfs count="131">
    <xf numFmtId="0" fontId="0" fillId="0" borderId="0" xfId="0"/>
    <xf numFmtId="0" fontId="2" fillId="0" borderId="0" xfId="0" applyFont="1" applyFill="1"/>
    <xf numFmtId="165" fontId="3" fillId="0" borderId="0" xfId="0" applyNumberFormat="1" applyFont="1" applyFill="1"/>
    <xf numFmtId="165" fontId="2" fillId="0" borderId="0" xfId="0" applyNumberFormat="1" applyFont="1" applyFill="1"/>
    <xf numFmtId="0" fontId="5" fillId="0" borderId="1" xfId="13" applyFont="1" applyFill="1" applyBorder="1" applyAlignment="1">
      <alignment horizontal="left" vertical="top" wrapText="1" indent="1"/>
    </xf>
    <xf numFmtId="165" fontId="5" fillId="0" borderId="1" xfId="14" applyNumberFormat="1" applyFont="1" applyFill="1" applyBorder="1" applyAlignment="1">
      <alignment horizontal="right" vertical="center"/>
    </xf>
    <xf numFmtId="0" fontId="4" fillId="0" borderId="1" xfId="15" applyFont="1" applyFill="1" applyBorder="1" applyAlignment="1">
      <alignment horizontal="left" vertical="top" wrapText="1" indent="2"/>
    </xf>
    <xf numFmtId="165" fontId="4" fillId="0" borderId="1" xfId="14" applyNumberFormat="1" applyFont="1" applyFill="1" applyBorder="1" applyAlignment="1">
      <alignment horizontal="right" vertical="center"/>
    </xf>
    <xf numFmtId="0" fontId="4" fillId="0" borderId="1" xfId="16" applyFont="1" applyFill="1" applyBorder="1" applyAlignment="1">
      <alignment horizontal="left" vertical="top" wrapText="1" indent="2"/>
    </xf>
    <xf numFmtId="0" fontId="4" fillId="0" borderId="2" xfId="16" applyFont="1" applyFill="1" applyBorder="1" applyAlignment="1">
      <alignment horizontal="left" vertical="top" wrapText="1" indent="2"/>
    </xf>
    <xf numFmtId="165" fontId="4" fillId="0" borderId="2" xfId="14" applyNumberFormat="1" applyFont="1" applyFill="1" applyBorder="1" applyAlignment="1">
      <alignment horizontal="right" vertical="center"/>
    </xf>
    <xf numFmtId="0" fontId="6" fillId="0" borderId="0" xfId="17"/>
    <xf numFmtId="0" fontId="7" fillId="0" borderId="7" xfId="17" applyFont="1" applyBorder="1" applyAlignment="1">
      <alignment horizontal="center" wrapText="1"/>
    </xf>
    <xf numFmtId="0" fontId="7" fillId="0" borderId="8" xfId="17" applyFont="1" applyBorder="1" applyAlignment="1">
      <alignment horizontal="center" wrapText="1"/>
    </xf>
    <xf numFmtId="0" fontId="7" fillId="0" borderId="11" xfId="17" applyFont="1" applyBorder="1" applyAlignment="1">
      <alignment horizontal="left" vertical="top" wrapText="1"/>
    </xf>
    <xf numFmtId="167" fontId="7" fillId="0" borderId="13" xfId="17" applyNumberFormat="1" applyFont="1" applyBorder="1" applyAlignment="1">
      <alignment horizontal="right" vertical="center"/>
    </xf>
    <xf numFmtId="0" fontId="7" fillId="0" borderId="14" xfId="17" applyFont="1" applyBorder="1" applyAlignment="1">
      <alignment horizontal="left" vertical="top" wrapText="1"/>
    </xf>
    <xf numFmtId="166" fontId="7" fillId="0" borderId="15" xfId="17" applyNumberFormat="1" applyFont="1" applyBorder="1" applyAlignment="1">
      <alignment horizontal="right" vertical="center"/>
    </xf>
    <xf numFmtId="166" fontId="7" fillId="0" borderId="16" xfId="17" applyNumberFormat="1" applyFont="1" applyBorder="1" applyAlignment="1">
      <alignment horizontal="right" vertical="center"/>
    </xf>
    <xf numFmtId="0" fontId="7" fillId="0" borderId="6" xfId="17" applyFont="1" applyBorder="1" applyAlignment="1">
      <alignment horizontal="left" vertical="top" wrapText="1"/>
    </xf>
    <xf numFmtId="167" fontId="7" fillId="0" borderId="18" xfId="17" applyNumberFormat="1" applyFont="1" applyBorder="1" applyAlignment="1">
      <alignment horizontal="right" vertical="center"/>
    </xf>
    <xf numFmtId="0" fontId="7" fillId="0" borderId="9" xfId="17" applyFont="1" applyBorder="1" applyAlignment="1">
      <alignment horizontal="left" vertical="top" wrapText="1"/>
    </xf>
    <xf numFmtId="0" fontId="7" fillId="0" borderId="10" xfId="17" applyFont="1" applyBorder="1" applyAlignment="1">
      <alignment horizontal="left" vertical="top" wrapText="1"/>
    </xf>
    <xf numFmtId="0" fontId="7" fillId="0" borderId="5" xfId="17" applyFont="1" applyBorder="1" applyAlignment="1">
      <alignment horizontal="left" vertical="top" wrapText="1"/>
    </xf>
    <xf numFmtId="0" fontId="7" fillId="0" borderId="9" xfId="17" applyFont="1" applyBorder="1" applyAlignment="1">
      <alignment horizontal="left" vertical="top"/>
    </xf>
    <xf numFmtId="0" fontId="7" fillId="0" borderId="10" xfId="17" applyFont="1" applyBorder="1" applyAlignment="1">
      <alignment horizontal="left" vertical="top"/>
    </xf>
    <xf numFmtId="0" fontId="7" fillId="0" borderId="20" xfId="17" applyFont="1" applyBorder="1" applyAlignment="1">
      <alignment horizontal="left" vertical="top" wrapText="1"/>
    </xf>
    <xf numFmtId="166" fontId="7" fillId="0" borderId="3" xfId="17" applyNumberFormat="1" applyFont="1" applyBorder="1" applyAlignment="1">
      <alignment horizontal="right" vertical="center"/>
    </xf>
    <xf numFmtId="167" fontId="7" fillId="0" borderId="4" xfId="17" applyNumberFormat="1" applyFont="1" applyBorder="1" applyAlignment="1">
      <alignment horizontal="right" vertical="center"/>
    </xf>
    <xf numFmtId="166" fontId="7" fillId="0" borderId="4" xfId="17" applyNumberFormat="1" applyFont="1" applyBorder="1" applyAlignment="1">
      <alignment horizontal="right" vertical="center"/>
    </xf>
    <xf numFmtId="166" fontId="7" fillId="0" borderId="12" xfId="17" applyNumberFormat="1" applyFont="1" applyBorder="1" applyAlignment="1">
      <alignment horizontal="right" vertical="center"/>
    </xf>
    <xf numFmtId="166" fontId="7" fillId="0" borderId="13" xfId="17" applyNumberFormat="1" applyFont="1" applyBorder="1" applyAlignment="1">
      <alignment horizontal="right" vertical="center"/>
    </xf>
    <xf numFmtId="166" fontId="7" fillId="0" borderId="17" xfId="17" applyNumberFormat="1" applyFont="1" applyBorder="1" applyAlignment="1">
      <alignment horizontal="right" vertical="center"/>
    </xf>
    <xf numFmtId="166" fontId="7" fillId="0" borderId="18" xfId="17" applyNumberFormat="1" applyFont="1" applyBorder="1" applyAlignment="1">
      <alignment horizontal="right" vertical="center"/>
    </xf>
    <xf numFmtId="0" fontId="7" fillId="0" borderId="19" xfId="17" applyFont="1" applyBorder="1" applyAlignment="1">
      <alignment horizontal="left" vertical="top" wrapText="1"/>
    </xf>
    <xf numFmtId="167" fontId="7" fillId="0" borderId="16" xfId="17" applyNumberFormat="1" applyFont="1" applyBorder="1" applyAlignment="1">
      <alignment horizontal="right" vertical="center"/>
    </xf>
    <xf numFmtId="166" fontId="7" fillId="2" borderId="12" xfId="17" applyNumberFormat="1" applyFont="1" applyFill="1" applyBorder="1" applyAlignment="1">
      <alignment horizontal="right" vertical="center"/>
    </xf>
    <xf numFmtId="0" fontId="6" fillId="0" borderId="0" xfId="19"/>
    <xf numFmtId="0" fontId="7" fillId="0" borderId="7" xfId="19" applyFont="1" applyBorder="1" applyAlignment="1">
      <alignment horizontal="center" wrapText="1"/>
    </xf>
    <xf numFmtId="0" fontId="7" fillId="0" borderId="8" xfId="19" applyFont="1" applyBorder="1" applyAlignment="1">
      <alignment horizontal="center" wrapText="1"/>
    </xf>
    <xf numFmtId="0" fontId="7" fillId="0" borderId="11" xfId="19" applyFont="1" applyBorder="1" applyAlignment="1">
      <alignment horizontal="left" vertical="top" wrapText="1"/>
    </xf>
    <xf numFmtId="167" fontId="7" fillId="0" borderId="13" xfId="19" applyNumberFormat="1" applyFont="1" applyBorder="1" applyAlignment="1">
      <alignment horizontal="right" vertical="center"/>
    </xf>
    <xf numFmtId="0" fontId="7" fillId="0" borderId="14" xfId="19" applyFont="1" applyBorder="1" applyAlignment="1">
      <alignment horizontal="left" vertical="top" wrapText="1"/>
    </xf>
    <xf numFmtId="166" fontId="7" fillId="0" borderId="15" xfId="19" applyNumberFormat="1" applyFont="1" applyBorder="1" applyAlignment="1">
      <alignment horizontal="right" vertical="center"/>
    </xf>
    <xf numFmtId="166" fontId="7" fillId="0" borderId="16" xfId="19" applyNumberFormat="1" applyFont="1" applyBorder="1" applyAlignment="1">
      <alignment horizontal="right" vertical="center"/>
    </xf>
    <xf numFmtId="0" fontId="7" fillId="0" borderId="6" xfId="19" applyFont="1" applyBorder="1" applyAlignment="1">
      <alignment horizontal="left" vertical="top" wrapText="1"/>
    </xf>
    <xf numFmtId="167" fontId="7" fillId="0" borderId="18" xfId="19" applyNumberFormat="1" applyFont="1" applyBorder="1" applyAlignment="1">
      <alignment horizontal="right" vertical="center"/>
    </xf>
    <xf numFmtId="0" fontId="7" fillId="0" borderId="5" xfId="19" applyFont="1" applyBorder="1" applyAlignment="1">
      <alignment wrapText="1"/>
    </xf>
    <xf numFmtId="0" fontId="7" fillId="0" borderId="6" xfId="19" applyFont="1" applyBorder="1" applyAlignment="1">
      <alignment wrapText="1"/>
    </xf>
    <xf numFmtId="0" fontId="7" fillId="0" borderId="9" xfId="19" applyFont="1" applyBorder="1" applyAlignment="1">
      <alignment horizontal="left" vertical="top" wrapText="1"/>
    </xf>
    <xf numFmtId="0" fontId="7" fillId="0" borderId="20" xfId="19" applyFont="1" applyBorder="1" applyAlignment="1">
      <alignment horizontal="left" vertical="top" wrapText="1"/>
    </xf>
    <xf numFmtId="166" fontId="7" fillId="0" borderId="3" xfId="19" applyNumberFormat="1" applyFont="1" applyBorder="1" applyAlignment="1">
      <alignment horizontal="right" vertical="center"/>
    </xf>
    <xf numFmtId="167" fontId="7" fillId="0" borderId="4" xfId="19" applyNumberFormat="1" applyFont="1" applyBorder="1" applyAlignment="1">
      <alignment horizontal="right" vertical="center"/>
    </xf>
    <xf numFmtId="166" fontId="7" fillId="0" borderId="4" xfId="19" applyNumberFormat="1" applyFont="1" applyBorder="1" applyAlignment="1">
      <alignment horizontal="right" vertical="center"/>
    </xf>
    <xf numFmtId="0" fontId="7" fillId="0" borderId="10" xfId="19" applyFont="1" applyBorder="1" applyAlignment="1">
      <alignment horizontal="left" vertical="top" wrapText="1"/>
    </xf>
    <xf numFmtId="166" fontId="7" fillId="0" borderId="12" xfId="19" applyNumberFormat="1" applyFont="1" applyBorder="1" applyAlignment="1">
      <alignment horizontal="right" vertical="center"/>
    </xf>
    <xf numFmtId="166" fontId="7" fillId="0" borderId="13" xfId="19" applyNumberFormat="1" applyFont="1" applyBorder="1" applyAlignment="1">
      <alignment horizontal="right" vertical="center"/>
    </xf>
    <xf numFmtId="0" fontId="7" fillId="0" borderId="5" xfId="19" applyFont="1" applyBorder="1" applyAlignment="1">
      <alignment horizontal="left" vertical="top" wrapText="1"/>
    </xf>
    <xf numFmtId="166" fontId="7" fillId="0" borderId="17" xfId="19" applyNumberFormat="1" applyFont="1" applyBorder="1" applyAlignment="1">
      <alignment horizontal="right" vertical="center"/>
    </xf>
    <xf numFmtId="166" fontId="7" fillId="0" borderId="18" xfId="19" applyNumberFormat="1" applyFont="1" applyBorder="1" applyAlignment="1">
      <alignment horizontal="right" vertical="center"/>
    </xf>
    <xf numFmtId="0" fontId="7" fillId="0" borderId="19" xfId="19" applyFont="1" applyBorder="1" applyAlignment="1">
      <alignment horizontal="left" vertical="top" wrapText="1"/>
    </xf>
    <xf numFmtId="167" fontId="7" fillId="0" borderId="16" xfId="19" applyNumberFormat="1" applyFont="1" applyBorder="1" applyAlignment="1">
      <alignment horizontal="right" vertical="center"/>
    </xf>
    <xf numFmtId="0" fontId="6" fillId="0" borderId="0" xfId="17" applyFill="1"/>
    <xf numFmtId="164" fontId="0" fillId="0" borderId="0" xfId="18" applyNumberFormat="1" applyFont="1"/>
    <xf numFmtId="0" fontId="7" fillId="3" borderId="5" xfId="19" applyFont="1" applyFill="1" applyBorder="1" applyAlignment="1">
      <alignment wrapText="1"/>
    </xf>
    <xf numFmtId="0" fontId="7" fillId="3" borderId="6" xfId="19" applyFont="1" applyFill="1" applyBorder="1" applyAlignment="1">
      <alignment wrapText="1"/>
    </xf>
    <xf numFmtId="0" fontId="7" fillId="3" borderId="7" xfId="19" applyFont="1" applyFill="1" applyBorder="1" applyAlignment="1">
      <alignment horizontal="center" wrapText="1"/>
    </xf>
    <xf numFmtId="0" fontId="7" fillId="3" borderId="8" xfId="19" applyFont="1" applyFill="1" applyBorder="1" applyAlignment="1">
      <alignment horizontal="center" wrapText="1"/>
    </xf>
    <xf numFmtId="0" fontId="7" fillId="3" borderId="9" xfId="19" applyFont="1" applyFill="1" applyBorder="1" applyAlignment="1">
      <alignment horizontal="left" vertical="top" wrapText="1"/>
    </xf>
    <xf numFmtId="0" fontId="7" fillId="3" borderId="20" xfId="19" applyFont="1" applyFill="1" applyBorder="1" applyAlignment="1">
      <alignment horizontal="left" vertical="top" wrapText="1"/>
    </xf>
    <xf numFmtId="166" fontId="7" fillId="3" borderId="3" xfId="19" applyNumberFormat="1" applyFont="1" applyFill="1" applyBorder="1" applyAlignment="1">
      <alignment horizontal="right" vertical="center"/>
    </xf>
    <xf numFmtId="167" fontId="7" fillId="3" borderId="4" xfId="19" applyNumberFormat="1" applyFont="1" applyFill="1" applyBorder="1" applyAlignment="1">
      <alignment horizontal="right" vertical="center"/>
    </xf>
    <xf numFmtId="166" fontId="7" fillId="3" borderId="4" xfId="19" applyNumberFormat="1" applyFont="1" applyFill="1" applyBorder="1" applyAlignment="1">
      <alignment horizontal="right" vertical="center"/>
    </xf>
    <xf numFmtId="0" fontId="7" fillId="3" borderId="10" xfId="19" applyFont="1" applyFill="1" applyBorder="1" applyAlignment="1">
      <alignment horizontal="left" vertical="top" wrapText="1"/>
    </xf>
    <xf numFmtId="0" fontId="7" fillId="3" borderId="11" xfId="19" applyFont="1" applyFill="1" applyBorder="1" applyAlignment="1">
      <alignment horizontal="left" vertical="top" wrapText="1"/>
    </xf>
    <xf numFmtId="166" fontId="7" fillId="3" borderId="12" xfId="19" applyNumberFormat="1" applyFont="1" applyFill="1" applyBorder="1" applyAlignment="1">
      <alignment horizontal="right" vertical="center"/>
    </xf>
    <xf numFmtId="167" fontId="7" fillId="3" borderId="13" xfId="19" applyNumberFormat="1" applyFont="1" applyFill="1" applyBorder="1" applyAlignment="1">
      <alignment horizontal="right" vertical="center"/>
    </xf>
    <xf numFmtId="166" fontId="7" fillId="3" borderId="13" xfId="19" applyNumberFormat="1" applyFont="1" applyFill="1" applyBorder="1" applyAlignment="1">
      <alignment horizontal="right" vertical="center"/>
    </xf>
    <xf numFmtId="0" fontId="0" fillId="2" borderId="0" xfId="0" applyFill="1"/>
    <xf numFmtId="0" fontId="11" fillId="0" borderId="0" xfId="0" applyFont="1"/>
    <xf numFmtId="169" fontId="11" fillId="0" borderId="0" xfId="18" applyNumberFormat="1" applyFont="1"/>
    <xf numFmtId="0" fontId="12" fillId="0" borderId="0" xfId="0" applyFont="1"/>
    <xf numFmtId="169" fontId="12" fillId="0" borderId="0" xfId="18" applyNumberFormat="1" applyFont="1"/>
    <xf numFmtId="0" fontId="13" fillId="0" borderId="0" xfId="0" applyFont="1" applyFill="1" applyAlignment="1" applyProtection="1">
      <alignment vertical="center" readingOrder="1"/>
      <protection locked="0"/>
    </xf>
    <xf numFmtId="0" fontId="13" fillId="0" borderId="0" xfId="0" applyFont="1" applyFill="1"/>
    <xf numFmtId="165" fontId="8" fillId="4" borderId="21" xfId="7" applyNumberFormat="1" applyFont="1" applyFill="1" applyBorder="1" applyAlignment="1">
      <alignment horizontal="center" vertical="center" wrapText="1"/>
    </xf>
    <xf numFmtId="165" fontId="8" fillId="4" borderId="21" xfId="8" applyNumberFormat="1" applyFont="1" applyFill="1" applyBorder="1" applyAlignment="1">
      <alignment horizontal="center" vertical="center" wrapText="1"/>
    </xf>
    <xf numFmtId="165" fontId="8" fillId="4" borderId="21" xfId="9" applyNumberFormat="1" applyFont="1" applyFill="1" applyBorder="1" applyAlignment="1">
      <alignment horizontal="center" vertical="center" wrapText="1"/>
    </xf>
    <xf numFmtId="165" fontId="8" fillId="4" borderId="21" xfId="10" applyNumberFormat="1" applyFont="1" applyFill="1" applyBorder="1" applyAlignment="1">
      <alignment horizontal="center" vertical="center" wrapText="1"/>
    </xf>
    <xf numFmtId="165" fontId="8" fillId="4" borderId="21" xfId="11" applyNumberFormat="1" applyFont="1" applyFill="1" applyBorder="1" applyAlignment="1">
      <alignment horizontal="center" vertical="center" wrapText="1"/>
    </xf>
    <xf numFmtId="165" fontId="8" fillId="4" borderId="21" xfId="12" applyNumberFormat="1" applyFont="1" applyFill="1" applyBorder="1" applyAlignment="1">
      <alignment horizontal="center" vertical="center" wrapText="1"/>
    </xf>
    <xf numFmtId="165" fontId="8" fillId="4" borderId="24" xfId="12" applyNumberFormat="1" applyFont="1" applyFill="1" applyBorder="1" applyAlignment="1">
      <alignment horizontal="center" vertical="center" wrapText="1"/>
    </xf>
    <xf numFmtId="165" fontId="9" fillId="5" borderId="25" xfId="14" applyNumberFormat="1" applyFont="1" applyFill="1" applyBorder="1" applyAlignment="1">
      <alignment horizontal="right" vertical="center"/>
    </xf>
    <xf numFmtId="0" fontId="9" fillId="5" borderId="25" xfId="15" applyFont="1" applyFill="1" applyBorder="1" applyAlignment="1">
      <alignment horizontal="left" vertical="top" wrapText="1" indent="3"/>
    </xf>
    <xf numFmtId="0" fontId="9" fillId="5" borderId="25" xfId="14" applyNumberFormat="1" applyFont="1" applyFill="1" applyBorder="1" applyAlignment="1">
      <alignment horizontal="right" vertical="center"/>
    </xf>
    <xf numFmtId="0" fontId="9" fillId="5" borderId="25" xfId="16" applyFont="1" applyFill="1" applyBorder="1" applyAlignment="1">
      <alignment horizontal="left" vertical="top" wrapText="1" indent="3"/>
    </xf>
    <xf numFmtId="168" fontId="9" fillId="5" borderId="25" xfId="14" applyNumberFormat="1" applyFont="1" applyFill="1" applyBorder="1" applyAlignment="1">
      <alignment horizontal="right" vertical="center"/>
    </xf>
    <xf numFmtId="0" fontId="9" fillId="5" borderId="26" xfId="16" applyFont="1" applyFill="1" applyBorder="1" applyAlignment="1">
      <alignment horizontal="left" vertical="top" wrapText="1" indent="3"/>
    </xf>
    <xf numFmtId="0" fontId="9" fillId="5" borderId="26" xfId="14" applyNumberFormat="1" applyFont="1" applyFill="1" applyBorder="1" applyAlignment="1">
      <alignment horizontal="right" vertical="center"/>
    </xf>
    <xf numFmtId="165" fontId="9" fillId="5" borderId="26" xfId="14" applyNumberFormat="1" applyFont="1" applyFill="1" applyBorder="1" applyAlignment="1">
      <alignment horizontal="right" vertical="center"/>
    </xf>
    <xf numFmtId="0" fontId="14" fillId="0" borderId="0" xfId="0" applyFont="1" applyFill="1"/>
    <xf numFmtId="0" fontId="10" fillId="7" borderId="25" xfId="13" applyFont="1" applyFill="1" applyBorder="1" applyAlignment="1">
      <alignment horizontal="left" vertical="top" wrapText="1" indent="2"/>
    </xf>
    <xf numFmtId="165" fontId="10" fillId="7" borderId="25" xfId="14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center" vertical="center" wrapText="1"/>
    </xf>
    <xf numFmtId="165" fontId="8" fillId="0" borderId="0" xfId="7" applyNumberFormat="1" applyFont="1" applyFill="1" applyBorder="1" applyAlignment="1">
      <alignment horizontal="center" vertical="center" wrapText="1"/>
    </xf>
    <xf numFmtId="165" fontId="8" fillId="0" borderId="0" xfId="8" applyNumberFormat="1" applyFont="1" applyFill="1" applyBorder="1" applyAlignment="1">
      <alignment horizontal="center" vertical="center" wrapText="1"/>
    </xf>
    <xf numFmtId="165" fontId="8" fillId="0" borderId="0" xfId="9" applyNumberFormat="1" applyFont="1" applyFill="1" applyBorder="1" applyAlignment="1">
      <alignment horizontal="center" vertical="center" wrapText="1"/>
    </xf>
    <xf numFmtId="165" fontId="8" fillId="0" borderId="0" xfId="10" applyNumberFormat="1" applyFont="1" applyFill="1" applyBorder="1" applyAlignment="1">
      <alignment horizontal="center" vertical="center" wrapText="1"/>
    </xf>
    <xf numFmtId="165" fontId="8" fillId="0" borderId="0" xfId="11" applyNumberFormat="1" applyFont="1" applyFill="1" applyBorder="1" applyAlignment="1">
      <alignment horizontal="center" vertical="center" wrapText="1"/>
    </xf>
    <xf numFmtId="165" fontId="8" fillId="0" borderId="0" xfId="12" applyNumberFormat="1" applyFont="1" applyFill="1" applyBorder="1" applyAlignment="1">
      <alignment horizontal="center" vertical="center" wrapText="1"/>
    </xf>
    <xf numFmtId="0" fontId="8" fillId="6" borderId="25" xfId="13" applyFont="1" applyFill="1" applyBorder="1" applyAlignment="1">
      <alignment horizontal="left" vertical="top" wrapText="1" indent="1"/>
    </xf>
    <xf numFmtId="0" fontId="8" fillId="6" borderId="25" xfId="14" applyNumberFormat="1" applyFont="1" applyFill="1" applyBorder="1" applyAlignment="1">
      <alignment horizontal="right" vertical="center"/>
    </xf>
    <xf numFmtId="165" fontId="8" fillId="6" borderId="25" xfId="14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165" fontId="8" fillId="4" borderId="28" xfId="12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indent="2"/>
    </xf>
    <xf numFmtId="0" fontId="17" fillId="0" borderId="0" xfId="0" applyFont="1" applyAlignment="1">
      <alignment horizontal="left" vertical="center" indent="2"/>
    </xf>
    <xf numFmtId="0" fontId="13" fillId="0" borderId="0" xfId="0" applyFont="1" applyFill="1" applyAlignment="1" applyProtection="1">
      <alignment vertical="center" wrapText="1" readingOrder="1"/>
      <protection locked="0"/>
    </xf>
    <xf numFmtId="0" fontId="13" fillId="0" borderId="0" xfId="0" applyFont="1" applyFill="1" applyAlignment="1" applyProtection="1">
      <alignment horizontal="left" vertical="center" wrapText="1" readingOrder="1"/>
      <protection locked="0"/>
    </xf>
    <xf numFmtId="1" fontId="8" fillId="4" borderId="22" xfId="6" applyNumberFormat="1" applyFont="1" applyFill="1" applyBorder="1" applyAlignment="1">
      <alignment horizontal="center" vertical="center" wrapText="1"/>
    </xf>
    <xf numFmtId="1" fontId="8" fillId="4" borderId="23" xfId="6" applyNumberFormat="1" applyFont="1" applyFill="1" applyBorder="1" applyAlignment="1">
      <alignment horizontal="center" vertical="center" wrapText="1"/>
    </xf>
    <xf numFmtId="1" fontId="8" fillId="4" borderId="27" xfId="6" applyNumberFormat="1" applyFont="1" applyFill="1" applyBorder="1" applyAlignment="1">
      <alignment horizontal="center" vertical="center" wrapText="1"/>
    </xf>
    <xf numFmtId="1" fontId="8" fillId="4" borderId="29" xfId="6" applyNumberFormat="1" applyFont="1" applyFill="1" applyBorder="1" applyAlignment="1">
      <alignment horizontal="center" vertical="center" wrapText="1"/>
    </xf>
    <xf numFmtId="0" fontId="8" fillId="4" borderId="22" xfId="1" applyFont="1" applyFill="1" applyBorder="1" applyAlignment="1">
      <alignment horizontal="center" vertical="center" wrapText="1"/>
    </xf>
    <xf numFmtId="0" fontId="8" fillId="4" borderId="21" xfId="1" applyFont="1" applyFill="1" applyBorder="1" applyAlignment="1">
      <alignment horizontal="center" vertical="center" wrapText="1"/>
    </xf>
    <xf numFmtId="1" fontId="8" fillId="4" borderId="27" xfId="2" applyNumberFormat="1" applyFont="1" applyFill="1" applyBorder="1" applyAlignment="1">
      <alignment horizontal="center" vertical="center" wrapText="1"/>
    </xf>
    <xf numFmtId="1" fontId="8" fillId="4" borderId="29" xfId="2" applyNumberFormat="1" applyFont="1" applyFill="1" applyBorder="1" applyAlignment="1">
      <alignment horizontal="center" vertical="center" wrapText="1"/>
    </xf>
    <xf numFmtId="1" fontId="8" fillId="4" borderId="27" xfId="4" applyNumberFormat="1" applyFont="1" applyFill="1" applyBorder="1" applyAlignment="1">
      <alignment horizontal="center" vertical="center" wrapText="1"/>
    </xf>
    <xf numFmtId="1" fontId="8" fillId="4" borderId="29" xfId="4" applyNumberFormat="1" applyFont="1" applyFill="1" applyBorder="1" applyAlignment="1">
      <alignment horizontal="center" vertical="center" wrapText="1"/>
    </xf>
    <xf numFmtId="0" fontId="7" fillId="0" borderId="5" xfId="17" applyFont="1" applyBorder="1" applyAlignment="1">
      <alignment horizontal="left" wrapText="1"/>
    </xf>
    <xf numFmtId="0" fontId="7" fillId="0" borderId="6" xfId="17" applyFont="1" applyBorder="1" applyAlignment="1">
      <alignment horizontal="left" wrapText="1"/>
    </xf>
  </cellXfs>
  <cellStyles count="20">
    <cellStyle name="Millares" xfId="18" builtinId="3"/>
    <cellStyle name="Normal" xfId="0" builtinId="0"/>
    <cellStyle name="Normal_Hoja1" xfId="17"/>
    <cellStyle name="Normal_Hoja2" xfId="19"/>
    <cellStyle name="style1564153562116" xfId="13"/>
    <cellStyle name="style1564153562241" xfId="1"/>
    <cellStyle name="style1564153562319" xfId="2"/>
    <cellStyle name="style1564153562334" xfId="3"/>
    <cellStyle name="style1564153562366" xfId="7"/>
    <cellStyle name="style1564153562381" xfId="8"/>
    <cellStyle name="style1564153562491" xfId="15"/>
    <cellStyle name="style1564153562522" xfId="16"/>
    <cellStyle name="style1564153562647" xfId="14"/>
    <cellStyle name="style1564153629824" xfId="4"/>
    <cellStyle name="style1564153629839" xfId="5"/>
    <cellStyle name="style1564153629871" xfId="9"/>
    <cellStyle name="style1564153629902" xfId="10"/>
    <cellStyle name="style1564153631651" xfId="6"/>
    <cellStyle name="style1564153699137" xfId="11"/>
    <cellStyle name="style1564153699152" xfId="12"/>
  </cellStyles>
  <dxfs count="0"/>
  <tableStyles count="0" defaultTableStyle="TableStyleMedium2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2</xdr:col>
      <xdr:colOff>164356</xdr:colOff>
      <xdr:row>0</xdr:row>
      <xdr:rowOff>1019175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3720351-5C20-47EF-B1A5-867B360B0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2793256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showGridLines="0" tabSelected="1" zoomScaleNormal="100" zoomScaleSheetLayoutView="100" workbookViewId="0">
      <pane xSplit="2" ySplit="6" topLeftCell="C31" activePane="bottomRight" state="frozen"/>
      <selection pane="topRight" activeCell="C1" sqref="C1"/>
      <selection pane="bottomLeft" activeCell="A11" sqref="A11"/>
      <selection pane="bottomRight" activeCell="B59" sqref="B59"/>
    </sheetView>
  </sheetViews>
  <sheetFormatPr baseColWidth="10" defaultColWidth="11.42578125" defaultRowHeight="14.25" x14ac:dyDescent="0.2"/>
  <cols>
    <col min="1" max="1" width="1.140625" style="79" customWidth="1"/>
    <col min="2" max="2" width="38.85546875" style="1" customWidth="1"/>
    <col min="3" max="10" width="12.7109375" style="3" customWidth="1"/>
    <col min="11" max="11" width="12.7109375" style="79" customWidth="1"/>
    <col min="12" max="14" width="12.7109375" style="80" customWidth="1"/>
    <col min="15" max="18" width="11.5703125" style="80" customWidth="1"/>
    <col min="19" max="16384" width="11.42578125" style="79"/>
  </cols>
  <sheetData>
    <row r="1" spans="1:18" ht="81" customHeight="1" x14ac:dyDescent="0.2"/>
    <row r="2" spans="1:18" x14ac:dyDescent="0.2">
      <c r="B2" s="83" t="s">
        <v>100</v>
      </c>
      <c r="C2" s="83"/>
      <c r="D2" s="83"/>
      <c r="E2" s="83"/>
      <c r="F2" s="83"/>
      <c r="G2" s="83"/>
      <c r="H2" s="83"/>
      <c r="I2" s="83"/>
      <c r="J2" s="83"/>
    </row>
    <row r="3" spans="1:18" ht="24.75" customHeight="1" x14ac:dyDescent="0.2">
      <c r="B3" s="118" t="s">
        <v>107</v>
      </c>
      <c r="C3" s="118"/>
      <c r="D3" s="118"/>
      <c r="E3" s="118"/>
      <c r="F3" s="118"/>
      <c r="G3" s="118"/>
      <c r="H3" s="118"/>
      <c r="I3" s="118"/>
      <c r="J3" s="118"/>
      <c r="K3" s="117"/>
      <c r="L3" s="117"/>
      <c r="M3" s="117"/>
    </row>
    <row r="4" spans="1:18" x14ac:dyDescent="0.2">
      <c r="B4" s="83" t="s">
        <v>0</v>
      </c>
      <c r="C4" s="84"/>
      <c r="D4" s="84"/>
      <c r="E4" s="84"/>
      <c r="F4" s="84"/>
      <c r="G4" s="84"/>
      <c r="H4" s="84"/>
      <c r="I4" s="84"/>
      <c r="J4" s="84"/>
    </row>
    <row r="5" spans="1:18" x14ac:dyDescent="0.2">
      <c r="B5" s="123" t="s">
        <v>1</v>
      </c>
      <c r="C5" s="125">
        <v>2016</v>
      </c>
      <c r="D5" s="126"/>
      <c r="E5" s="127">
        <v>2017</v>
      </c>
      <c r="F5" s="128"/>
      <c r="G5" s="121">
        <v>2018</v>
      </c>
      <c r="H5" s="122"/>
      <c r="I5" s="121">
        <v>2019</v>
      </c>
      <c r="J5" s="122"/>
      <c r="K5" s="119" t="s">
        <v>104</v>
      </c>
      <c r="L5" s="121"/>
      <c r="M5" s="119" t="s">
        <v>106</v>
      </c>
      <c r="N5" s="120"/>
    </row>
    <row r="6" spans="1:18" ht="30.75" customHeight="1" x14ac:dyDescent="0.2">
      <c r="B6" s="124"/>
      <c r="C6" s="85" t="s">
        <v>2</v>
      </c>
      <c r="D6" s="86" t="s">
        <v>3</v>
      </c>
      <c r="E6" s="87" t="s">
        <v>2</v>
      </c>
      <c r="F6" s="88" t="s">
        <v>3</v>
      </c>
      <c r="G6" s="89" t="s">
        <v>2</v>
      </c>
      <c r="H6" s="90" t="s">
        <v>3</v>
      </c>
      <c r="I6" s="89" t="s">
        <v>2</v>
      </c>
      <c r="J6" s="114" t="s">
        <v>3</v>
      </c>
      <c r="K6" s="89" t="s">
        <v>2</v>
      </c>
      <c r="L6" s="114" t="s">
        <v>3</v>
      </c>
      <c r="M6" s="89" t="s">
        <v>2</v>
      </c>
      <c r="N6" s="91" t="s">
        <v>3</v>
      </c>
    </row>
    <row r="7" spans="1:18" ht="3" customHeight="1" x14ac:dyDescent="0.2">
      <c r="A7" s="113"/>
      <c r="B7" s="103"/>
      <c r="C7" s="104"/>
      <c r="D7" s="105"/>
      <c r="E7" s="106"/>
      <c r="F7" s="107"/>
      <c r="G7" s="108"/>
      <c r="H7" s="109"/>
      <c r="I7" s="108"/>
      <c r="J7" s="109"/>
      <c r="K7" s="108"/>
      <c r="L7" s="109"/>
      <c r="M7" s="108"/>
      <c r="N7" s="109"/>
    </row>
    <row r="8" spans="1:18" s="81" customFormat="1" ht="15" x14ac:dyDescent="0.25">
      <c r="B8" s="110" t="s">
        <v>4</v>
      </c>
      <c r="C8" s="111">
        <v>50.7</v>
      </c>
      <c r="D8" s="111">
        <v>49.3</v>
      </c>
      <c r="E8" s="111">
        <v>39.9</v>
      </c>
      <c r="F8" s="111">
        <v>60.1</v>
      </c>
      <c r="G8" s="111">
        <v>42.2</v>
      </c>
      <c r="H8" s="111">
        <v>57.8</v>
      </c>
      <c r="I8" s="112">
        <v>30.2</v>
      </c>
      <c r="J8" s="112">
        <v>69.8</v>
      </c>
      <c r="K8" s="112">
        <v>41.278359442170512</v>
      </c>
      <c r="L8" s="112">
        <v>58.721640557829666</v>
      </c>
      <c r="M8" s="112">
        <v>45.692668299818465</v>
      </c>
      <c r="N8" s="112">
        <v>54.307331700181784</v>
      </c>
      <c r="O8" s="82"/>
      <c r="P8" s="82"/>
      <c r="Q8" s="82"/>
      <c r="R8" s="82"/>
    </row>
    <row r="9" spans="1:18" s="81" customFormat="1" ht="15" x14ac:dyDescent="0.25">
      <c r="B9" s="101" t="s">
        <v>5</v>
      </c>
      <c r="C9" s="102"/>
      <c r="D9" s="102"/>
      <c r="E9" s="102"/>
      <c r="F9" s="102"/>
      <c r="G9" s="102"/>
      <c r="H9" s="102"/>
      <c r="I9" s="102" t="s">
        <v>6</v>
      </c>
      <c r="J9" s="102" t="s">
        <v>6</v>
      </c>
      <c r="K9" s="102" t="s">
        <v>6</v>
      </c>
      <c r="L9" s="102" t="s">
        <v>6</v>
      </c>
      <c r="M9" s="102" t="s">
        <v>6</v>
      </c>
      <c r="N9" s="102" t="s">
        <v>6</v>
      </c>
      <c r="O9" s="82"/>
      <c r="P9" s="82"/>
      <c r="Q9" s="82"/>
      <c r="R9" s="82"/>
    </row>
    <row r="10" spans="1:18" ht="15" x14ac:dyDescent="0.25">
      <c r="B10" s="93" t="s">
        <v>7</v>
      </c>
      <c r="C10" s="94">
        <v>48.7</v>
      </c>
      <c r="D10" s="94">
        <v>51.3</v>
      </c>
      <c r="E10" s="94">
        <v>37.700000000000003</v>
      </c>
      <c r="F10" s="94">
        <v>62.3</v>
      </c>
      <c r="G10" s="94">
        <v>40.200000000000003</v>
      </c>
      <c r="H10" s="94">
        <v>59.8</v>
      </c>
      <c r="I10" s="92">
        <v>29.2</v>
      </c>
      <c r="J10" s="92">
        <v>70.8</v>
      </c>
      <c r="K10" s="92">
        <v>37.592543725295158</v>
      </c>
      <c r="L10" s="92">
        <v>62.407456274704664</v>
      </c>
      <c r="M10" s="92">
        <v>42.179663148630254</v>
      </c>
      <c r="N10" s="92">
        <v>57.8203368513702</v>
      </c>
      <c r="P10" s="82"/>
      <c r="R10" s="82"/>
    </row>
    <row r="11" spans="1:18" ht="15" x14ac:dyDescent="0.25">
      <c r="B11" s="95" t="s">
        <v>10</v>
      </c>
      <c r="C11" s="94">
        <v>52.5</v>
      </c>
      <c r="D11" s="94">
        <v>47.5</v>
      </c>
      <c r="E11" s="92">
        <v>42</v>
      </c>
      <c r="F11" s="92">
        <v>58</v>
      </c>
      <c r="G11" s="94">
        <v>44.1</v>
      </c>
      <c r="H11" s="94">
        <v>55.9</v>
      </c>
      <c r="I11" s="92">
        <v>31.2</v>
      </c>
      <c r="J11" s="92">
        <v>68.8</v>
      </c>
      <c r="K11" s="92">
        <v>44.31557262735641</v>
      </c>
      <c r="L11" s="92">
        <v>55.684427372644052</v>
      </c>
      <c r="M11" s="92">
        <v>48.51226991349202</v>
      </c>
      <c r="N11" s="92">
        <v>51.487730086508201</v>
      </c>
      <c r="P11" s="82"/>
      <c r="R11" s="82"/>
    </row>
    <row r="12" spans="1:18" s="81" customFormat="1" ht="15" x14ac:dyDescent="0.25">
      <c r="B12" s="101" t="s">
        <v>13</v>
      </c>
      <c r="C12" s="102"/>
      <c r="D12" s="102"/>
      <c r="E12" s="102"/>
      <c r="F12" s="102"/>
      <c r="G12" s="102"/>
      <c r="H12" s="102"/>
      <c r="I12" s="102" t="s">
        <v>6</v>
      </c>
      <c r="J12" s="102" t="s">
        <v>6</v>
      </c>
      <c r="K12" s="102" t="s">
        <v>6</v>
      </c>
      <c r="L12" s="102" t="s">
        <v>6</v>
      </c>
      <c r="M12" s="102"/>
      <c r="N12" s="102"/>
      <c r="O12" s="82"/>
      <c r="P12" s="82"/>
      <c r="Q12" s="82"/>
      <c r="R12" s="82"/>
    </row>
    <row r="13" spans="1:18" ht="15" x14ac:dyDescent="0.25">
      <c r="B13" s="93" t="s">
        <v>14</v>
      </c>
      <c r="C13" s="94">
        <v>52.8</v>
      </c>
      <c r="D13" s="94">
        <v>47.2</v>
      </c>
      <c r="E13" s="94">
        <v>41.7</v>
      </c>
      <c r="F13" s="94">
        <v>58.3</v>
      </c>
      <c r="G13" s="94">
        <v>44.3</v>
      </c>
      <c r="H13" s="94">
        <v>55.7</v>
      </c>
      <c r="I13" s="92">
        <v>32.200000000000003</v>
      </c>
      <c r="J13" s="92">
        <v>67.8</v>
      </c>
      <c r="K13" s="92">
        <v>43.729542615965769</v>
      </c>
      <c r="L13" s="92">
        <v>56.270457384033911</v>
      </c>
      <c r="M13" s="92">
        <v>47.82847181446953</v>
      </c>
      <c r="N13" s="92">
        <v>52.171528185530349</v>
      </c>
      <c r="P13" s="82"/>
      <c r="R13" s="82"/>
    </row>
    <row r="14" spans="1:18" ht="15" x14ac:dyDescent="0.25">
      <c r="B14" s="95" t="s">
        <v>15</v>
      </c>
      <c r="C14" s="94">
        <v>54.3</v>
      </c>
      <c r="D14" s="94">
        <v>45.7</v>
      </c>
      <c r="E14" s="92">
        <v>45</v>
      </c>
      <c r="F14" s="92">
        <v>55</v>
      </c>
      <c r="G14" s="92">
        <v>45</v>
      </c>
      <c r="H14" s="92">
        <v>55</v>
      </c>
      <c r="I14" s="92">
        <v>32.200000000000003</v>
      </c>
      <c r="J14" s="92">
        <v>67.8</v>
      </c>
      <c r="K14" s="92">
        <v>45.074991161799389</v>
      </c>
      <c r="L14" s="92">
        <v>54.925008838200448</v>
      </c>
      <c r="M14" s="92">
        <v>47.228930860474335</v>
      </c>
      <c r="N14" s="92">
        <v>52.771069139525615</v>
      </c>
      <c r="P14" s="82"/>
      <c r="R14" s="82"/>
    </row>
    <row r="15" spans="1:18" ht="15" x14ac:dyDescent="0.25">
      <c r="B15" s="95" t="s">
        <v>18</v>
      </c>
      <c r="C15" s="94">
        <v>51.4</v>
      </c>
      <c r="D15" s="94">
        <v>48.6</v>
      </c>
      <c r="E15" s="94">
        <v>40.6</v>
      </c>
      <c r="F15" s="94">
        <v>59.4</v>
      </c>
      <c r="G15" s="94">
        <v>44.7</v>
      </c>
      <c r="H15" s="94">
        <v>55.3</v>
      </c>
      <c r="I15" s="92">
        <v>30.8</v>
      </c>
      <c r="J15" s="92">
        <v>69.2</v>
      </c>
      <c r="K15" s="92">
        <v>39.263597151516905</v>
      </c>
      <c r="L15" s="92">
        <v>60.73640284848311</v>
      </c>
      <c r="M15" s="92">
        <v>46.410151580452862</v>
      </c>
      <c r="N15" s="92">
        <v>53.589848419547423</v>
      </c>
      <c r="P15" s="82"/>
      <c r="R15" s="82"/>
    </row>
    <row r="16" spans="1:18" ht="15" x14ac:dyDescent="0.25">
      <c r="B16" s="95" t="s">
        <v>21</v>
      </c>
      <c r="C16" s="94">
        <v>47.3</v>
      </c>
      <c r="D16" s="94">
        <v>52.7</v>
      </c>
      <c r="E16" s="94">
        <v>36.9</v>
      </c>
      <c r="F16" s="94">
        <v>63.1</v>
      </c>
      <c r="G16" s="94">
        <v>37.799999999999997</v>
      </c>
      <c r="H16" s="94">
        <v>62.2</v>
      </c>
      <c r="I16" s="92">
        <v>28.4</v>
      </c>
      <c r="J16" s="92">
        <v>71.599999999999994</v>
      </c>
      <c r="K16" s="92">
        <v>41.552626710174522</v>
      </c>
      <c r="L16" s="92">
        <v>58.447373289825691</v>
      </c>
      <c r="M16" s="92">
        <v>44.534161561418969</v>
      </c>
      <c r="N16" s="92">
        <v>55.465838438581102</v>
      </c>
      <c r="P16" s="82"/>
      <c r="R16" s="82"/>
    </row>
    <row r="17" spans="2:18" ht="15" x14ac:dyDescent="0.25">
      <c r="B17" s="95" t="s">
        <v>22</v>
      </c>
      <c r="C17" s="94">
        <v>42.7</v>
      </c>
      <c r="D17" s="94">
        <v>57.3</v>
      </c>
      <c r="E17" s="94">
        <v>31.6</v>
      </c>
      <c r="F17" s="94">
        <v>68.400000000000006</v>
      </c>
      <c r="G17" s="94">
        <v>35.4</v>
      </c>
      <c r="H17" s="94">
        <v>64.599999999999994</v>
      </c>
      <c r="I17" s="92">
        <v>24.2</v>
      </c>
      <c r="J17" s="92">
        <v>75.8</v>
      </c>
      <c r="K17" s="92">
        <v>33.609254628098931</v>
      </c>
      <c r="L17" s="92">
        <v>66.390745371900977</v>
      </c>
      <c r="M17" s="92">
        <v>41.16295149666945</v>
      </c>
      <c r="N17" s="92">
        <v>58.837048503330728</v>
      </c>
      <c r="P17" s="82"/>
      <c r="R17" s="82"/>
    </row>
    <row r="18" spans="2:18" s="81" customFormat="1" ht="15.75" customHeight="1" x14ac:dyDescent="0.25">
      <c r="B18" s="101" t="s">
        <v>102</v>
      </c>
      <c r="C18" s="102"/>
      <c r="D18" s="102"/>
      <c r="E18" s="102"/>
      <c r="F18" s="102"/>
      <c r="G18" s="102"/>
      <c r="H18" s="102"/>
      <c r="I18" s="102" t="s">
        <v>6</v>
      </c>
      <c r="J18" s="102" t="s">
        <v>6</v>
      </c>
      <c r="K18" s="102" t="s">
        <v>6</v>
      </c>
      <c r="L18" s="102" t="s">
        <v>6</v>
      </c>
      <c r="M18" s="102"/>
      <c r="N18" s="102"/>
      <c r="O18" s="82"/>
      <c r="P18" s="82"/>
      <c r="Q18" s="82"/>
      <c r="R18" s="82"/>
    </row>
    <row r="19" spans="2:18" ht="15" x14ac:dyDescent="0.25">
      <c r="B19" s="93" t="s">
        <v>23</v>
      </c>
      <c r="C19" s="94">
        <v>42.3</v>
      </c>
      <c r="D19" s="94">
        <v>57.7</v>
      </c>
      <c r="E19" s="94">
        <v>25.4</v>
      </c>
      <c r="F19" s="94">
        <v>74.599999999999994</v>
      </c>
      <c r="G19" s="94">
        <v>31.5</v>
      </c>
      <c r="H19" s="94">
        <v>68.5</v>
      </c>
      <c r="I19" s="92">
        <v>22.5</v>
      </c>
      <c r="J19" s="92">
        <v>77.5</v>
      </c>
      <c r="K19" s="92">
        <v>30.555210353456307</v>
      </c>
      <c r="L19" s="92">
        <v>69.444789646543697</v>
      </c>
      <c r="M19" s="92">
        <v>36.643516274439001</v>
      </c>
      <c r="N19" s="92">
        <v>63.356483725561233</v>
      </c>
      <c r="P19" s="82"/>
      <c r="R19" s="82"/>
    </row>
    <row r="20" spans="2:18" ht="15" x14ac:dyDescent="0.25">
      <c r="B20" s="95" t="s">
        <v>24</v>
      </c>
      <c r="C20" s="94">
        <v>46.6</v>
      </c>
      <c r="D20" s="94">
        <v>53.4</v>
      </c>
      <c r="E20" s="94">
        <v>39.799999999999997</v>
      </c>
      <c r="F20" s="94">
        <v>60.2</v>
      </c>
      <c r="G20" s="94">
        <v>39.799999999999997</v>
      </c>
      <c r="H20" s="94">
        <v>60.2</v>
      </c>
      <c r="I20" s="92">
        <v>27.7</v>
      </c>
      <c r="J20" s="92">
        <v>72.3</v>
      </c>
      <c r="K20" s="92">
        <v>32.92385705226615</v>
      </c>
      <c r="L20" s="92">
        <v>67.076142947733985</v>
      </c>
      <c r="M20" s="92">
        <v>38.481876274334184</v>
      </c>
      <c r="N20" s="92">
        <v>61.518123725665752</v>
      </c>
      <c r="P20" s="82"/>
      <c r="R20" s="82"/>
    </row>
    <row r="21" spans="2:18" ht="15" x14ac:dyDescent="0.25">
      <c r="B21" s="95" t="s">
        <v>25</v>
      </c>
      <c r="C21" s="94">
        <v>54.3</v>
      </c>
      <c r="D21" s="94">
        <v>45.7</v>
      </c>
      <c r="E21" s="94">
        <v>44.2</v>
      </c>
      <c r="F21" s="94">
        <v>55.8</v>
      </c>
      <c r="G21" s="94">
        <v>46.1</v>
      </c>
      <c r="H21" s="94">
        <v>53.9</v>
      </c>
      <c r="I21" s="92">
        <v>33</v>
      </c>
      <c r="J21" s="92">
        <v>67</v>
      </c>
      <c r="K21" s="92">
        <v>45.159031728589781</v>
      </c>
      <c r="L21" s="92">
        <v>54.840968271411661</v>
      </c>
      <c r="M21" s="92">
        <v>49.009861691328574</v>
      </c>
      <c r="N21" s="92">
        <v>50.990138308671796</v>
      </c>
      <c r="P21" s="82"/>
      <c r="R21" s="82"/>
    </row>
    <row r="22" spans="2:18" ht="15" x14ac:dyDescent="0.25">
      <c r="B22" s="95" t="s">
        <v>28</v>
      </c>
      <c r="C22" s="96">
        <v>17.5</v>
      </c>
      <c r="D22" s="94">
        <v>82.5</v>
      </c>
      <c r="E22" s="96">
        <v>13.3</v>
      </c>
      <c r="F22" s="94">
        <v>86.7</v>
      </c>
      <c r="G22" s="96">
        <v>11.2</v>
      </c>
      <c r="H22" s="94">
        <v>88.8</v>
      </c>
      <c r="I22" s="96">
        <v>7.6</v>
      </c>
      <c r="J22" s="92">
        <v>92.4</v>
      </c>
      <c r="K22" s="96">
        <v>28.661312872737032</v>
      </c>
      <c r="L22" s="92">
        <v>71.338687127263071</v>
      </c>
      <c r="M22" s="92">
        <v>28.784801696061614</v>
      </c>
      <c r="N22" s="92">
        <v>71.215198303938195</v>
      </c>
      <c r="P22" s="82"/>
      <c r="R22" s="82"/>
    </row>
    <row r="23" spans="2:18" ht="4.5" customHeight="1" x14ac:dyDescent="0.25">
      <c r="B23" s="95"/>
      <c r="C23" s="96"/>
      <c r="D23" s="94"/>
      <c r="E23" s="96"/>
      <c r="F23" s="94"/>
      <c r="G23" s="96"/>
      <c r="H23" s="94"/>
      <c r="I23" s="96"/>
      <c r="J23" s="92"/>
      <c r="K23" s="96"/>
      <c r="L23" s="92"/>
      <c r="M23" s="96"/>
      <c r="N23" s="92"/>
      <c r="P23" s="82"/>
      <c r="R23" s="82"/>
    </row>
    <row r="24" spans="2:18" s="81" customFormat="1" ht="15" x14ac:dyDescent="0.25">
      <c r="B24" s="101" t="s">
        <v>103</v>
      </c>
      <c r="C24" s="102"/>
      <c r="D24" s="102"/>
      <c r="E24" s="102"/>
      <c r="F24" s="102"/>
      <c r="G24" s="102"/>
      <c r="H24" s="102"/>
      <c r="I24" s="102" t="s">
        <v>6</v>
      </c>
      <c r="J24" s="102" t="s">
        <v>6</v>
      </c>
      <c r="K24" s="102" t="s">
        <v>6</v>
      </c>
      <c r="L24" s="102" t="s">
        <v>6</v>
      </c>
      <c r="M24" s="102"/>
      <c r="N24" s="102"/>
      <c r="O24" s="82"/>
      <c r="P24" s="82"/>
      <c r="Q24" s="82"/>
      <c r="R24" s="82"/>
    </row>
    <row r="25" spans="2:18" ht="15" x14ac:dyDescent="0.25">
      <c r="B25" s="93" t="s">
        <v>29</v>
      </c>
      <c r="C25" s="94">
        <v>32.6</v>
      </c>
      <c r="D25" s="94">
        <v>67.400000000000006</v>
      </c>
      <c r="E25" s="94">
        <v>22.9</v>
      </c>
      <c r="F25" s="94">
        <v>77.099999999999994</v>
      </c>
      <c r="G25" s="94">
        <v>24.3</v>
      </c>
      <c r="H25" s="94">
        <v>75.7</v>
      </c>
      <c r="I25" s="92">
        <v>16.600000000000001</v>
      </c>
      <c r="J25" s="92">
        <v>83.4</v>
      </c>
      <c r="K25" s="92">
        <v>22.616591350881809</v>
      </c>
      <c r="L25" s="92">
        <v>77.383408649118195</v>
      </c>
      <c r="M25" s="92">
        <v>30.814832757334802</v>
      </c>
      <c r="N25" s="92">
        <v>69.185167242665088</v>
      </c>
      <c r="P25" s="82"/>
      <c r="R25" s="82"/>
    </row>
    <row r="26" spans="2:18" ht="15" x14ac:dyDescent="0.25">
      <c r="B26" s="95" t="s">
        <v>30</v>
      </c>
      <c r="C26" s="92">
        <v>44</v>
      </c>
      <c r="D26" s="92">
        <v>56</v>
      </c>
      <c r="E26" s="94">
        <v>34.1</v>
      </c>
      <c r="F26" s="94">
        <v>65.900000000000006</v>
      </c>
      <c r="G26" s="94">
        <v>35.6</v>
      </c>
      <c r="H26" s="94">
        <v>64.400000000000006</v>
      </c>
      <c r="I26" s="92">
        <v>26</v>
      </c>
      <c r="J26" s="92">
        <v>74</v>
      </c>
      <c r="K26" s="92">
        <v>35.009368497012197</v>
      </c>
      <c r="L26" s="92">
        <v>64.990631502987668</v>
      </c>
      <c r="M26" s="92">
        <v>40.567962700880898</v>
      </c>
      <c r="N26" s="92">
        <v>59.432037299119244</v>
      </c>
      <c r="P26" s="82"/>
      <c r="R26" s="82"/>
    </row>
    <row r="27" spans="2:18" ht="15" x14ac:dyDescent="0.25">
      <c r="B27" s="95" t="s">
        <v>31</v>
      </c>
      <c r="C27" s="94">
        <v>55.4</v>
      </c>
      <c r="D27" s="94">
        <v>44.6</v>
      </c>
      <c r="E27" s="94">
        <v>44.1</v>
      </c>
      <c r="F27" s="94">
        <v>55.9</v>
      </c>
      <c r="G27" s="94">
        <v>46.6</v>
      </c>
      <c r="H27" s="94">
        <v>53.4</v>
      </c>
      <c r="I27" s="92">
        <v>31.9</v>
      </c>
      <c r="J27" s="92">
        <v>68.099999999999994</v>
      </c>
      <c r="K27" s="92">
        <v>44.668005108010426</v>
      </c>
      <c r="L27" s="92">
        <v>55.331994891989247</v>
      </c>
      <c r="M27" s="92">
        <v>46.037182410942989</v>
      </c>
      <c r="N27" s="92">
        <v>53.962817589057167</v>
      </c>
      <c r="P27" s="82"/>
      <c r="R27" s="82"/>
    </row>
    <row r="28" spans="2:18" ht="15" x14ac:dyDescent="0.25">
      <c r="B28" s="95" t="s">
        <v>32</v>
      </c>
      <c r="C28" s="94">
        <v>56.4</v>
      </c>
      <c r="D28" s="94">
        <v>43.6</v>
      </c>
      <c r="E28" s="94">
        <v>45.3</v>
      </c>
      <c r="F28" s="94">
        <v>54.7</v>
      </c>
      <c r="G28" s="94">
        <v>47.4</v>
      </c>
      <c r="H28" s="94">
        <v>52.6</v>
      </c>
      <c r="I28" s="92">
        <v>34</v>
      </c>
      <c r="J28" s="92">
        <v>66</v>
      </c>
      <c r="K28" s="92">
        <v>43.965623387971931</v>
      </c>
      <c r="L28" s="92">
        <v>56.034376612027728</v>
      </c>
      <c r="M28" s="92">
        <v>50.217970236630919</v>
      </c>
      <c r="N28" s="92">
        <v>49.782029763369032</v>
      </c>
      <c r="P28" s="82"/>
      <c r="R28" s="82"/>
    </row>
    <row r="29" spans="2:18" ht="15" x14ac:dyDescent="0.25">
      <c r="B29" s="95" t="s">
        <v>35</v>
      </c>
      <c r="C29" s="94">
        <v>50.3</v>
      </c>
      <c r="D29" s="94">
        <v>49.7</v>
      </c>
      <c r="E29" s="94">
        <v>50.3</v>
      </c>
      <c r="F29" s="94">
        <v>49.7</v>
      </c>
      <c r="G29" s="94">
        <v>45.9</v>
      </c>
      <c r="H29" s="94">
        <v>54.1</v>
      </c>
      <c r="I29" s="92">
        <v>34.6</v>
      </c>
      <c r="J29" s="92">
        <v>65.400000000000006</v>
      </c>
      <c r="K29" s="92">
        <v>49.013093019202948</v>
      </c>
      <c r="L29" s="92">
        <v>50.986906980797052</v>
      </c>
      <c r="M29" s="92">
        <v>54.857146025126205</v>
      </c>
      <c r="N29" s="92">
        <v>45.142853974873773</v>
      </c>
      <c r="P29" s="82"/>
      <c r="R29" s="82"/>
    </row>
    <row r="30" spans="2:18" s="81" customFormat="1" ht="15" x14ac:dyDescent="0.25">
      <c r="B30" s="101" t="s">
        <v>36</v>
      </c>
      <c r="C30" s="102"/>
      <c r="D30" s="102"/>
      <c r="E30" s="102"/>
      <c r="F30" s="102"/>
      <c r="G30" s="102"/>
      <c r="H30" s="102"/>
      <c r="I30" s="102" t="s">
        <v>6</v>
      </c>
      <c r="J30" s="102" t="s">
        <v>6</v>
      </c>
      <c r="K30" s="102" t="s">
        <v>6</v>
      </c>
      <c r="L30" s="102" t="s">
        <v>6</v>
      </c>
      <c r="M30" s="102"/>
      <c r="N30" s="102"/>
      <c r="O30" s="82"/>
      <c r="P30" s="82"/>
      <c r="Q30" s="82"/>
      <c r="R30" s="82"/>
    </row>
    <row r="31" spans="2:18" ht="15" x14ac:dyDescent="0.25">
      <c r="B31" s="93" t="s">
        <v>37</v>
      </c>
      <c r="C31" s="94">
        <v>60.9</v>
      </c>
      <c r="D31" s="94">
        <v>39.1</v>
      </c>
      <c r="E31" s="94">
        <v>49.8</v>
      </c>
      <c r="F31" s="94">
        <v>50.2</v>
      </c>
      <c r="G31" s="94">
        <v>51.9</v>
      </c>
      <c r="H31" s="94">
        <v>48.1</v>
      </c>
      <c r="I31" s="92">
        <v>38.6</v>
      </c>
      <c r="J31" s="92">
        <v>61.4</v>
      </c>
      <c r="K31" s="92">
        <v>49.715323937799397</v>
      </c>
      <c r="L31" s="92">
        <v>50.28467606220083</v>
      </c>
      <c r="M31" s="92">
        <v>53.284650810426996</v>
      </c>
      <c r="N31" s="92">
        <v>46.715349189571754</v>
      </c>
      <c r="P31" s="82"/>
      <c r="R31" s="82"/>
    </row>
    <row r="32" spans="2:18" ht="15" x14ac:dyDescent="0.25">
      <c r="B32" s="95" t="s">
        <v>38</v>
      </c>
      <c r="C32" s="94">
        <v>25.7</v>
      </c>
      <c r="D32" s="94">
        <v>74.3</v>
      </c>
      <c r="E32" s="94">
        <v>16.5</v>
      </c>
      <c r="F32" s="94">
        <v>83.5</v>
      </c>
      <c r="G32" s="94">
        <v>18.7</v>
      </c>
      <c r="H32" s="94">
        <v>81.3</v>
      </c>
      <c r="I32" s="92">
        <v>9.3000000000000007</v>
      </c>
      <c r="J32" s="92">
        <v>90.7</v>
      </c>
      <c r="K32" s="92">
        <v>15.243165851030943</v>
      </c>
      <c r="L32" s="92">
        <v>84.75683414896929</v>
      </c>
      <c r="M32" s="92">
        <v>21.014553721376302</v>
      </c>
      <c r="N32" s="92">
        <v>78.985446278623812</v>
      </c>
      <c r="P32" s="82"/>
      <c r="R32" s="82"/>
    </row>
    <row r="33" spans="2:18" s="81" customFormat="1" ht="15" x14ac:dyDescent="0.25">
      <c r="B33" s="101" t="s">
        <v>39</v>
      </c>
      <c r="C33" s="102"/>
      <c r="D33" s="102"/>
      <c r="E33" s="102"/>
      <c r="F33" s="102"/>
      <c r="G33" s="102"/>
      <c r="H33" s="102"/>
      <c r="I33" s="102" t="s">
        <v>6</v>
      </c>
      <c r="J33" s="102" t="s">
        <v>6</v>
      </c>
      <c r="K33" s="102" t="s">
        <v>6</v>
      </c>
      <c r="L33" s="102"/>
      <c r="M33" s="102"/>
      <c r="N33" s="102"/>
      <c r="O33" s="82"/>
      <c r="P33" s="82"/>
      <c r="Q33" s="82"/>
      <c r="R33" s="82"/>
    </row>
    <row r="34" spans="2:18" ht="15" x14ac:dyDescent="0.25">
      <c r="B34" s="93" t="s">
        <v>40</v>
      </c>
      <c r="C34" s="94">
        <v>51.1</v>
      </c>
      <c r="D34" s="94">
        <v>48.9</v>
      </c>
      <c r="E34" s="94">
        <v>42.5</v>
      </c>
      <c r="F34" s="94">
        <v>57.5</v>
      </c>
      <c r="G34" s="92">
        <v>45</v>
      </c>
      <c r="H34" s="92">
        <v>55</v>
      </c>
      <c r="I34" s="92">
        <v>29.4</v>
      </c>
      <c r="J34" s="92">
        <v>70.599999999999994</v>
      </c>
      <c r="K34" s="92">
        <v>41.278359442170512</v>
      </c>
      <c r="L34" s="92">
        <v>58.721640557829666</v>
      </c>
      <c r="M34" s="92">
        <v>44.407225252935248</v>
      </c>
      <c r="N34" s="92">
        <v>55.592774747064176</v>
      </c>
      <c r="P34" s="82"/>
      <c r="R34" s="82"/>
    </row>
    <row r="35" spans="2:18" ht="15" x14ac:dyDescent="0.25">
      <c r="B35" s="95" t="s">
        <v>41</v>
      </c>
      <c r="C35" s="92">
        <v>52</v>
      </c>
      <c r="D35" s="92">
        <v>48</v>
      </c>
      <c r="E35" s="94">
        <v>37.799999999999997</v>
      </c>
      <c r="F35" s="94">
        <v>62.2</v>
      </c>
      <c r="G35" s="94">
        <v>42.5</v>
      </c>
      <c r="H35" s="94">
        <v>57.5</v>
      </c>
      <c r="I35" s="92">
        <v>36</v>
      </c>
      <c r="J35" s="92">
        <v>64</v>
      </c>
      <c r="K35" s="92">
        <v>39.366448796589303</v>
      </c>
      <c r="L35" s="92">
        <v>60.633551203410661</v>
      </c>
      <c r="M35" s="92">
        <v>46.482485119476159</v>
      </c>
      <c r="N35" s="92">
        <v>53.517514880523677</v>
      </c>
      <c r="P35" s="82"/>
      <c r="R35" s="82"/>
    </row>
    <row r="36" spans="2:18" ht="15" x14ac:dyDescent="0.25">
      <c r="B36" s="95" t="s">
        <v>42</v>
      </c>
      <c r="C36" s="94">
        <v>48.9</v>
      </c>
      <c r="D36" s="94">
        <v>51.1</v>
      </c>
      <c r="E36" s="94">
        <v>38.700000000000003</v>
      </c>
      <c r="F36" s="94">
        <v>61.3</v>
      </c>
      <c r="G36" s="94">
        <v>38.6</v>
      </c>
      <c r="H36" s="94">
        <v>61.4</v>
      </c>
      <c r="I36" s="92">
        <v>26.4</v>
      </c>
      <c r="J36" s="92">
        <v>73.599999999999994</v>
      </c>
      <c r="K36" s="92">
        <v>41.90497540650076</v>
      </c>
      <c r="L36" s="92">
        <v>58.095024593499048</v>
      </c>
      <c r="M36" s="92">
        <v>46.476885963298535</v>
      </c>
      <c r="N36" s="92">
        <v>53.523114036700825</v>
      </c>
      <c r="P36" s="82"/>
      <c r="R36" s="82"/>
    </row>
    <row r="37" spans="2:18" s="81" customFormat="1" ht="15" x14ac:dyDescent="0.25">
      <c r="B37" s="101" t="s">
        <v>43</v>
      </c>
      <c r="C37" s="102"/>
      <c r="D37" s="102"/>
      <c r="E37" s="102"/>
      <c r="F37" s="102"/>
      <c r="G37" s="102"/>
      <c r="H37" s="102"/>
      <c r="I37" s="102" t="s">
        <v>6</v>
      </c>
      <c r="J37" s="102" t="s">
        <v>6</v>
      </c>
      <c r="K37" s="102" t="s">
        <v>6</v>
      </c>
      <c r="L37" s="102" t="s">
        <v>6</v>
      </c>
      <c r="M37" s="102"/>
      <c r="N37" s="102"/>
      <c r="O37" s="82"/>
      <c r="P37" s="82"/>
      <c r="Q37" s="82"/>
      <c r="R37" s="82"/>
    </row>
    <row r="38" spans="2:18" ht="15" x14ac:dyDescent="0.25">
      <c r="B38" s="93" t="s">
        <v>44</v>
      </c>
      <c r="C38" s="94">
        <v>29.4</v>
      </c>
      <c r="D38" s="94">
        <v>70.599999999999994</v>
      </c>
      <c r="E38" s="94">
        <v>16.7</v>
      </c>
      <c r="F38" s="94">
        <v>83.3</v>
      </c>
      <c r="G38" s="94">
        <v>13.9</v>
      </c>
      <c r="H38" s="94">
        <v>86.1</v>
      </c>
      <c r="I38" s="92">
        <v>27.6</v>
      </c>
      <c r="J38" s="92">
        <v>72.400000000000006</v>
      </c>
      <c r="K38" s="92">
        <v>26.370271719312466</v>
      </c>
      <c r="L38" s="92">
        <v>73.629728280687573</v>
      </c>
      <c r="M38" s="92">
        <v>27.292825806064076</v>
      </c>
      <c r="N38" s="92">
        <v>72.707174193936225</v>
      </c>
      <c r="P38" s="82"/>
      <c r="R38" s="82"/>
    </row>
    <row r="39" spans="2:18" ht="15" x14ac:dyDescent="0.25">
      <c r="B39" s="95" t="s">
        <v>45</v>
      </c>
      <c r="C39" s="94">
        <v>56.4</v>
      </c>
      <c r="D39" s="94">
        <v>43.6</v>
      </c>
      <c r="E39" s="94">
        <v>51.1</v>
      </c>
      <c r="F39" s="94">
        <v>48.9</v>
      </c>
      <c r="G39" s="94">
        <v>52.7</v>
      </c>
      <c r="H39" s="94">
        <v>47.3</v>
      </c>
      <c r="I39" s="92">
        <v>32.9</v>
      </c>
      <c r="J39" s="92">
        <v>67.099999999999994</v>
      </c>
      <c r="K39" s="92">
        <v>44.612659953443632</v>
      </c>
      <c r="L39" s="92">
        <v>55.387340046556645</v>
      </c>
      <c r="M39" s="92">
        <v>49.570785349847732</v>
      </c>
      <c r="N39" s="92">
        <v>50.429214650151891</v>
      </c>
      <c r="P39" s="82"/>
      <c r="R39" s="82"/>
    </row>
    <row r="40" spans="2:18" ht="15" x14ac:dyDescent="0.25">
      <c r="B40" s="95" t="s">
        <v>46</v>
      </c>
      <c r="C40" s="94">
        <v>61.5</v>
      </c>
      <c r="D40" s="94">
        <v>38.5</v>
      </c>
      <c r="E40" s="94">
        <v>42.4</v>
      </c>
      <c r="F40" s="94">
        <v>57.6</v>
      </c>
      <c r="G40" s="94">
        <v>52.4</v>
      </c>
      <c r="H40" s="94">
        <v>47.6</v>
      </c>
      <c r="I40" s="92">
        <v>39</v>
      </c>
      <c r="J40" s="92">
        <v>61</v>
      </c>
      <c r="K40" s="92">
        <v>44.993160448110437</v>
      </c>
      <c r="L40" s="92">
        <v>55.006839551889598</v>
      </c>
      <c r="M40" s="92">
        <v>52.053442811462048</v>
      </c>
      <c r="N40" s="92">
        <v>47.94655718853857</v>
      </c>
      <c r="P40" s="82"/>
      <c r="R40" s="82"/>
    </row>
    <row r="41" spans="2:18" ht="15" x14ac:dyDescent="0.25">
      <c r="B41" s="95" t="s">
        <v>47</v>
      </c>
      <c r="C41" s="94">
        <v>35.1</v>
      </c>
      <c r="D41" s="94">
        <v>64.900000000000006</v>
      </c>
      <c r="E41" s="92">
        <v>33</v>
      </c>
      <c r="F41" s="92">
        <v>67</v>
      </c>
      <c r="G41" s="94">
        <v>38.299999999999997</v>
      </c>
      <c r="H41" s="94">
        <v>61.7</v>
      </c>
      <c r="I41" s="92">
        <v>30.7</v>
      </c>
      <c r="J41" s="92">
        <v>69.3</v>
      </c>
      <c r="K41" s="92">
        <v>34.029478840667593</v>
      </c>
      <c r="L41" s="92">
        <v>65.970521159332236</v>
      </c>
      <c r="M41" s="92">
        <v>37.125122389952161</v>
      </c>
      <c r="N41" s="92">
        <v>62.874877610047811</v>
      </c>
      <c r="P41" s="82"/>
      <c r="R41" s="82"/>
    </row>
    <row r="42" spans="2:18" ht="15" x14ac:dyDescent="0.25">
      <c r="B42" s="95" t="s">
        <v>48</v>
      </c>
      <c r="C42" s="94">
        <v>42.4</v>
      </c>
      <c r="D42" s="94">
        <v>57.6</v>
      </c>
      <c r="E42" s="94">
        <v>18.7</v>
      </c>
      <c r="F42" s="94">
        <v>81.3</v>
      </c>
      <c r="G42" s="94">
        <v>21.6</v>
      </c>
      <c r="H42" s="94">
        <v>78.400000000000006</v>
      </c>
      <c r="I42" s="92">
        <v>15.7</v>
      </c>
      <c r="J42" s="92">
        <v>84.3</v>
      </c>
      <c r="K42" s="92">
        <v>23.755678308034636</v>
      </c>
      <c r="L42" s="92">
        <v>76.244321691965382</v>
      </c>
      <c r="M42" s="92">
        <v>30.450699236797441</v>
      </c>
      <c r="N42" s="92">
        <v>69.549300763202396</v>
      </c>
      <c r="P42" s="82"/>
      <c r="R42" s="82"/>
    </row>
    <row r="43" spans="2:18" ht="15" x14ac:dyDescent="0.25">
      <c r="B43" s="95" t="s">
        <v>49</v>
      </c>
      <c r="C43" s="94">
        <v>44.5</v>
      </c>
      <c r="D43" s="94">
        <v>55.5</v>
      </c>
      <c r="E43" s="94">
        <v>44.4</v>
      </c>
      <c r="F43" s="94">
        <v>55.6</v>
      </c>
      <c r="G43" s="94">
        <v>37.700000000000003</v>
      </c>
      <c r="H43" s="94">
        <v>62.3</v>
      </c>
      <c r="I43" s="92">
        <v>34.4</v>
      </c>
      <c r="J43" s="92">
        <v>65.599999999999994</v>
      </c>
      <c r="K43" s="92">
        <v>46.360831989403991</v>
      </c>
      <c r="L43" s="92">
        <v>53.639168010595796</v>
      </c>
      <c r="M43" s="92">
        <v>46.437293737216159</v>
      </c>
      <c r="N43" s="92">
        <v>53.562706262784232</v>
      </c>
      <c r="P43" s="82"/>
      <c r="R43" s="82"/>
    </row>
    <row r="44" spans="2:18" ht="15" x14ac:dyDescent="0.25">
      <c r="B44" s="95" t="s">
        <v>52</v>
      </c>
      <c r="C44" s="94">
        <v>50.9</v>
      </c>
      <c r="D44" s="94">
        <v>49.1</v>
      </c>
      <c r="E44" s="94">
        <v>39.4</v>
      </c>
      <c r="F44" s="94">
        <v>60.6</v>
      </c>
      <c r="G44" s="94">
        <v>41.1</v>
      </c>
      <c r="H44" s="94">
        <v>58.9</v>
      </c>
      <c r="I44" s="92">
        <v>27</v>
      </c>
      <c r="J44" s="92">
        <v>73</v>
      </c>
      <c r="K44" s="92">
        <v>44.499206216587879</v>
      </c>
      <c r="L44" s="92">
        <v>55.500793783412284</v>
      </c>
      <c r="M44" s="92">
        <v>46.51857146465219</v>
      </c>
      <c r="N44" s="92">
        <v>53.481428535347078</v>
      </c>
      <c r="P44" s="82"/>
      <c r="R44" s="82"/>
    </row>
    <row r="45" spans="2:18" ht="15" x14ac:dyDescent="0.25">
      <c r="B45" s="95" t="s">
        <v>53</v>
      </c>
      <c r="C45" s="92">
        <v>33</v>
      </c>
      <c r="D45" s="92">
        <v>67</v>
      </c>
      <c r="E45" s="94">
        <v>35.9</v>
      </c>
      <c r="F45" s="94">
        <v>64.099999999999994</v>
      </c>
      <c r="G45" s="94">
        <v>24.3</v>
      </c>
      <c r="H45" s="94">
        <v>75.7</v>
      </c>
      <c r="I45" s="92">
        <v>22.1</v>
      </c>
      <c r="J45" s="92">
        <v>77.900000000000006</v>
      </c>
      <c r="K45" s="92">
        <v>29.493754618885522</v>
      </c>
      <c r="L45" s="92">
        <v>70.506245381114454</v>
      </c>
      <c r="M45" s="92">
        <v>42.918814616983532</v>
      </c>
      <c r="N45" s="92">
        <v>57.081185383016106</v>
      </c>
      <c r="P45" s="82"/>
      <c r="R45" s="82"/>
    </row>
    <row r="46" spans="2:18" ht="15" x14ac:dyDescent="0.25">
      <c r="B46" s="97" t="s">
        <v>54</v>
      </c>
      <c r="C46" s="98">
        <v>52.5</v>
      </c>
      <c r="D46" s="98">
        <v>47.5</v>
      </c>
      <c r="E46" s="98">
        <v>31.7</v>
      </c>
      <c r="F46" s="98">
        <v>68.3</v>
      </c>
      <c r="G46" s="98">
        <v>23.6</v>
      </c>
      <c r="H46" s="98">
        <v>76.400000000000006</v>
      </c>
      <c r="I46" s="99">
        <v>26.3</v>
      </c>
      <c r="J46" s="99">
        <v>73.7</v>
      </c>
      <c r="K46" s="99">
        <v>47.98937388567802</v>
      </c>
      <c r="L46" s="99">
        <v>52.010626114321347</v>
      </c>
      <c r="M46" s="99">
        <v>56.321564755903061</v>
      </c>
      <c r="N46" s="99">
        <v>43.678435244096818</v>
      </c>
      <c r="P46" s="82"/>
      <c r="R46" s="82"/>
    </row>
    <row r="47" spans="2:18" s="81" customFormat="1" ht="14.45" hidden="1" customHeight="1" x14ac:dyDescent="0.25">
      <c r="B47" s="4" t="s">
        <v>55</v>
      </c>
      <c r="C47" s="5" t="s">
        <v>6</v>
      </c>
      <c r="D47" s="5" t="s">
        <v>6</v>
      </c>
      <c r="E47" s="5" t="s">
        <v>6</v>
      </c>
      <c r="F47" s="5" t="s">
        <v>6</v>
      </c>
      <c r="G47" s="5" t="s">
        <v>6</v>
      </c>
      <c r="H47" s="5" t="s">
        <v>6</v>
      </c>
      <c r="I47" s="5"/>
      <c r="J47" s="5"/>
      <c r="L47" s="82"/>
      <c r="M47" s="82"/>
      <c r="N47" s="82"/>
      <c r="O47" s="82"/>
      <c r="P47" s="82"/>
      <c r="Q47" s="82"/>
      <c r="R47" s="82"/>
    </row>
    <row r="48" spans="2:18" ht="14.45" hidden="1" customHeight="1" x14ac:dyDescent="0.2">
      <c r="B48" s="6" t="s">
        <v>56</v>
      </c>
      <c r="C48" s="7" t="s">
        <v>57</v>
      </c>
      <c r="D48" s="7" t="s">
        <v>58</v>
      </c>
      <c r="E48" s="7" t="s">
        <v>59</v>
      </c>
      <c r="F48" s="7" t="s">
        <v>60</v>
      </c>
      <c r="G48" s="7" t="s">
        <v>61</v>
      </c>
      <c r="H48" s="7" t="s">
        <v>62</v>
      </c>
      <c r="I48" s="7"/>
      <c r="J48" s="7"/>
    </row>
    <row r="49" spans="2:10" ht="14.45" hidden="1" customHeight="1" x14ac:dyDescent="0.2">
      <c r="B49" s="8" t="s">
        <v>63</v>
      </c>
      <c r="C49" s="7" t="s">
        <v>9</v>
      </c>
      <c r="D49" s="7" t="s">
        <v>8</v>
      </c>
      <c r="E49" s="7" t="s">
        <v>64</v>
      </c>
      <c r="F49" s="7" t="s">
        <v>65</v>
      </c>
      <c r="G49" s="7" t="s">
        <v>50</v>
      </c>
      <c r="H49" s="7" t="s">
        <v>51</v>
      </c>
      <c r="I49" s="7"/>
      <c r="J49" s="7"/>
    </row>
    <row r="50" spans="2:10" ht="14.45" hidden="1" customHeight="1" x14ac:dyDescent="0.2">
      <c r="B50" s="8" t="s">
        <v>66</v>
      </c>
      <c r="C50" s="7" t="s">
        <v>34</v>
      </c>
      <c r="D50" s="7" t="s">
        <v>33</v>
      </c>
      <c r="E50" s="7" t="s">
        <v>17</v>
      </c>
      <c r="F50" s="7" t="s">
        <v>16</v>
      </c>
      <c r="G50" s="7" t="s">
        <v>67</v>
      </c>
      <c r="H50" s="7" t="s">
        <v>68</v>
      </c>
      <c r="I50" s="7"/>
      <c r="J50" s="7"/>
    </row>
    <row r="51" spans="2:10" ht="14.45" hidden="1" customHeight="1" x14ac:dyDescent="0.2">
      <c r="B51" s="8" t="s">
        <v>69</v>
      </c>
      <c r="C51" s="7" t="s">
        <v>70</v>
      </c>
      <c r="D51" s="7" t="s">
        <v>71</v>
      </c>
      <c r="E51" s="7" t="s">
        <v>72</v>
      </c>
      <c r="F51" s="7" t="s">
        <v>73</v>
      </c>
      <c r="G51" s="7" t="s">
        <v>20</v>
      </c>
      <c r="H51" s="7" t="s">
        <v>19</v>
      </c>
      <c r="I51" s="7"/>
      <c r="J51" s="7"/>
    </row>
    <row r="52" spans="2:10" ht="14.45" hidden="1" customHeight="1" x14ac:dyDescent="0.2">
      <c r="B52" s="9" t="s">
        <v>74</v>
      </c>
      <c r="C52" s="10" t="s">
        <v>27</v>
      </c>
      <c r="D52" s="10" t="s">
        <v>26</v>
      </c>
      <c r="E52" s="10">
        <v>43</v>
      </c>
      <c r="F52" s="10">
        <v>57</v>
      </c>
      <c r="G52" s="10" t="s">
        <v>11</v>
      </c>
      <c r="H52" s="10" t="s">
        <v>12</v>
      </c>
      <c r="I52" s="10"/>
      <c r="J52" s="10"/>
    </row>
    <row r="53" spans="2:10" x14ac:dyDescent="0.2">
      <c r="B53" s="100" t="s">
        <v>111</v>
      </c>
      <c r="C53" s="2"/>
      <c r="D53" s="2"/>
      <c r="E53" s="2"/>
      <c r="F53" s="2"/>
      <c r="G53" s="2"/>
      <c r="H53" s="2"/>
      <c r="I53" s="2"/>
      <c r="J53" s="2"/>
    </row>
    <row r="54" spans="2:10" x14ac:dyDescent="0.2">
      <c r="B54" s="115" t="s">
        <v>108</v>
      </c>
      <c r="C54" s="2"/>
      <c r="D54" s="2"/>
      <c r="E54" s="2"/>
      <c r="F54" s="2"/>
      <c r="G54" s="2"/>
      <c r="H54" s="2"/>
      <c r="I54" s="2"/>
      <c r="J54" s="2"/>
    </row>
    <row r="55" spans="2:10" x14ac:dyDescent="0.2">
      <c r="B55" s="115" t="s">
        <v>109</v>
      </c>
      <c r="C55" s="2"/>
      <c r="D55" s="2"/>
      <c r="E55" s="2"/>
      <c r="F55" s="2"/>
      <c r="G55" s="2"/>
      <c r="H55" s="2"/>
      <c r="I55" s="2"/>
      <c r="J55" s="2"/>
    </row>
    <row r="56" spans="2:10" x14ac:dyDescent="0.2">
      <c r="B56" s="115" t="s">
        <v>101</v>
      </c>
      <c r="C56" s="2"/>
      <c r="D56" s="2"/>
      <c r="E56" s="2"/>
      <c r="F56" s="2"/>
      <c r="G56" s="2"/>
      <c r="H56" s="2"/>
      <c r="I56" s="2"/>
      <c r="J56" s="2"/>
    </row>
    <row r="57" spans="2:10" x14ac:dyDescent="0.2">
      <c r="B57" s="116" t="s">
        <v>105</v>
      </c>
    </row>
    <row r="58" spans="2:10" x14ac:dyDescent="0.2">
      <c r="B58" s="115" t="s">
        <v>110</v>
      </c>
    </row>
  </sheetData>
  <mergeCells count="8">
    <mergeCell ref="B3:J3"/>
    <mergeCell ref="M5:N5"/>
    <mergeCell ref="K5:L5"/>
    <mergeCell ref="I5:J5"/>
    <mergeCell ref="B5:B6"/>
    <mergeCell ref="C5:D5"/>
    <mergeCell ref="E5:F5"/>
    <mergeCell ref="G5:H5"/>
  </mergeCells>
  <printOptions horizontalCentered="1" verticalCentered="1"/>
  <pageMargins left="0.78740157480314998" right="0.78740157480314998" top="0.78740157480314998" bottom="0.78740157480314998" header="0.31496062992126" footer="0.31496062992126"/>
  <pageSetup scale="71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opLeftCell="A4" zoomScale="55" zoomScaleNormal="55" workbookViewId="0">
      <selection activeCell="G54" sqref="G54"/>
    </sheetView>
  </sheetViews>
  <sheetFormatPr baseColWidth="10" defaultRowHeight="15" x14ac:dyDescent="0.25"/>
  <cols>
    <col min="18" max="18" width="26.28515625" style="63" bestFit="1" customWidth="1"/>
    <col min="19" max="25" width="11.5703125" style="63"/>
  </cols>
  <sheetData>
    <row r="1" spans="1:21" ht="24.6" customHeight="1" thickBot="1" x14ac:dyDescent="0.3">
      <c r="A1" s="129"/>
      <c r="B1" s="130"/>
      <c r="C1" s="12" t="s">
        <v>78</v>
      </c>
      <c r="D1" s="13" t="s">
        <v>79</v>
      </c>
      <c r="E1" s="13" t="s">
        <v>78</v>
      </c>
      <c r="F1" s="13" t="s">
        <v>79</v>
      </c>
      <c r="G1" s="11"/>
      <c r="K1" s="47"/>
      <c r="L1" s="48"/>
      <c r="M1" s="38" t="s">
        <v>78</v>
      </c>
      <c r="N1" s="39" t="s">
        <v>79</v>
      </c>
      <c r="O1" s="39" t="s">
        <v>78</v>
      </c>
      <c r="P1" s="39" t="s">
        <v>79</v>
      </c>
      <c r="Q1" s="37"/>
    </row>
    <row r="2" spans="1:21" ht="15" customHeight="1" thickTop="1" thickBot="1" x14ac:dyDescent="0.3">
      <c r="A2" s="23" t="s">
        <v>75</v>
      </c>
      <c r="B2" s="19" t="s">
        <v>88</v>
      </c>
      <c r="C2" s="32">
        <v>0.30228599474100804</v>
      </c>
      <c r="D2" s="20">
        <v>2.8846191021296486E-2</v>
      </c>
      <c r="E2" s="33">
        <v>0.69771400525899196</v>
      </c>
      <c r="F2" s="20">
        <v>1.249767022252183E-2</v>
      </c>
      <c r="G2" s="11"/>
      <c r="H2">
        <f t="shared" ref="H2:J22" si="0">IF(D2&gt;0.2,1,0)</f>
        <v>0</v>
      </c>
      <c r="J2">
        <f t="shared" si="0"/>
        <v>0</v>
      </c>
      <c r="K2" s="57" t="s">
        <v>75</v>
      </c>
      <c r="L2" s="45" t="s">
        <v>77</v>
      </c>
      <c r="M2" s="58">
        <v>0.30228599433848991</v>
      </c>
      <c r="N2" s="46">
        <v>2.8846190985971784E-2</v>
      </c>
      <c r="O2" s="59">
        <v>0.69771400566151409</v>
      </c>
      <c r="P2" s="46">
        <v>1.2497670183365516E-2</v>
      </c>
      <c r="Q2" s="37"/>
      <c r="R2" s="63">
        <f>C2-M2</f>
        <v>4.0251812993830072E-10</v>
      </c>
      <c r="S2" s="63">
        <f t="shared" ref="S2:U2" si="1">D2-N2</f>
        <v>3.532470149725242E-11</v>
      </c>
      <c r="T2" s="63">
        <f t="shared" si="1"/>
        <v>-4.0252212674118937E-10</v>
      </c>
      <c r="U2" s="63">
        <f t="shared" si="1"/>
        <v>3.9156313608179616E-11</v>
      </c>
    </row>
    <row r="3" spans="1:21" ht="15" customHeight="1" thickTop="1" thickBot="1" x14ac:dyDescent="0.3">
      <c r="A3" s="34"/>
      <c r="B3" s="16"/>
      <c r="C3" s="17"/>
      <c r="D3" s="35"/>
      <c r="E3" s="18"/>
      <c r="F3" s="35"/>
      <c r="G3" s="11"/>
      <c r="H3">
        <f t="shared" si="0"/>
        <v>0</v>
      </c>
      <c r="J3">
        <f t="shared" si="0"/>
        <v>0</v>
      </c>
      <c r="K3" s="60"/>
      <c r="L3" s="42"/>
      <c r="M3" s="43"/>
      <c r="N3" s="61"/>
      <c r="O3" s="44"/>
      <c r="P3" s="61"/>
      <c r="Q3" s="37"/>
      <c r="R3" s="63">
        <f t="shared" ref="R3:R39" si="2">C3-M3</f>
        <v>0</v>
      </c>
      <c r="S3" s="63">
        <f t="shared" ref="S3:S39" si="3">D3-N3</f>
        <v>0</v>
      </c>
      <c r="T3" s="63">
        <f t="shared" ref="T3:T39" si="4">E3-O3</f>
        <v>0</v>
      </c>
      <c r="U3" s="63">
        <f t="shared" ref="U3:U39" si="5">F3-P3</f>
        <v>0</v>
      </c>
    </row>
    <row r="4" spans="1:21" ht="14.45" customHeight="1" thickTop="1" x14ac:dyDescent="0.25">
      <c r="A4" s="21" t="s">
        <v>76</v>
      </c>
      <c r="B4" s="26" t="s">
        <v>77</v>
      </c>
      <c r="C4" s="27">
        <v>0.29187193210383855</v>
      </c>
      <c r="D4" s="28">
        <v>3.0109622897297277E-2</v>
      </c>
      <c r="E4" s="29">
        <v>0.70812806789616145</v>
      </c>
      <c r="F4" s="28">
        <v>1.2410401745635666E-2</v>
      </c>
      <c r="G4" s="11"/>
      <c r="H4">
        <f t="shared" si="0"/>
        <v>0</v>
      </c>
      <c r="J4">
        <f t="shared" si="0"/>
        <v>0</v>
      </c>
      <c r="K4" s="49" t="s">
        <v>76</v>
      </c>
      <c r="L4" s="50" t="s">
        <v>77</v>
      </c>
      <c r="M4" s="51">
        <v>0.29187193171852016</v>
      </c>
      <c r="N4" s="52">
        <v>3.0109622897738542E-2</v>
      </c>
      <c r="O4" s="53">
        <v>0.70812806828148533</v>
      </c>
      <c r="P4" s="52">
        <v>1.2410401722680675E-2</v>
      </c>
      <c r="Q4" s="37"/>
      <c r="R4" s="63">
        <f t="shared" si="2"/>
        <v>3.853183883073541E-10</v>
      </c>
      <c r="S4" s="63">
        <f t="shared" si="3"/>
        <v>-4.4126508003117237E-13</v>
      </c>
      <c r="T4" s="63">
        <f t="shared" si="4"/>
        <v>-3.8532388391132599E-10</v>
      </c>
      <c r="U4" s="63">
        <f t="shared" si="5"/>
        <v>2.2954990339107972E-11</v>
      </c>
    </row>
    <row r="5" spans="1:21" ht="36" x14ac:dyDescent="0.25">
      <c r="A5" s="22" t="s">
        <v>80</v>
      </c>
      <c r="B5" s="14" t="s">
        <v>77</v>
      </c>
      <c r="C5" s="30">
        <v>0.31202202336660029</v>
      </c>
      <c r="D5" s="15">
        <v>2.9433348891675652E-2</v>
      </c>
      <c r="E5" s="31">
        <v>0.68797797663339966</v>
      </c>
      <c r="F5" s="15">
        <v>1.3349050969010139E-2</v>
      </c>
      <c r="G5" s="11"/>
      <c r="H5">
        <f t="shared" si="0"/>
        <v>0</v>
      </c>
      <c r="J5">
        <f t="shared" si="0"/>
        <v>0</v>
      </c>
      <c r="K5" s="54" t="s">
        <v>80</v>
      </c>
      <c r="L5" s="40" t="s">
        <v>77</v>
      </c>
      <c r="M5" s="55">
        <v>0.31202202294867765</v>
      </c>
      <c r="N5" s="41">
        <v>2.9433348826478588E-2</v>
      </c>
      <c r="O5" s="56">
        <v>0.68797797705133368</v>
      </c>
      <c r="P5" s="41">
        <v>1.3349050913451798E-2</v>
      </c>
      <c r="Q5" s="37"/>
      <c r="R5" s="63">
        <f t="shared" si="2"/>
        <v>4.1792264093842846E-10</v>
      </c>
      <c r="S5" s="63">
        <f t="shared" si="3"/>
        <v>6.5197063026101176E-11</v>
      </c>
      <c r="T5" s="63">
        <f t="shared" si="4"/>
        <v>-4.1793402072443087E-10</v>
      </c>
      <c r="U5" s="63">
        <f t="shared" si="5"/>
        <v>5.5558340913974824E-11</v>
      </c>
    </row>
    <row r="6" spans="1:21" ht="15" customHeight="1" thickBot="1" x14ac:dyDescent="0.3">
      <c r="A6" s="129"/>
      <c r="B6" s="130"/>
      <c r="C6" s="12" t="s">
        <v>78</v>
      </c>
      <c r="D6" s="13" t="s">
        <v>79</v>
      </c>
      <c r="E6" s="13" t="s">
        <v>78</v>
      </c>
      <c r="F6" s="13" t="s">
        <v>79</v>
      </c>
      <c r="G6" s="11"/>
      <c r="H6">
        <f t="shared" si="0"/>
        <v>1</v>
      </c>
      <c r="K6" s="47"/>
      <c r="L6" s="48"/>
      <c r="M6" s="38" t="s">
        <v>78</v>
      </c>
      <c r="N6" s="39" t="s">
        <v>79</v>
      </c>
      <c r="O6" s="39" t="s">
        <v>78</v>
      </c>
      <c r="P6" s="39" t="s">
        <v>79</v>
      </c>
      <c r="Q6" s="37"/>
    </row>
    <row r="7" spans="1:21" ht="36.75" thickTop="1" x14ac:dyDescent="0.25">
      <c r="A7" s="21" t="s">
        <v>14</v>
      </c>
      <c r="B7" s="26" t="s">
        <v>81</v>
      </c>
      <c r="C7" s="27">
        <v>0.32215844504721353</v>
      </c>
      <c r="D7" s="28">
        <v>3.3163108148327042E-2</v>
      </c>
      <c r="E7" s="29">
        <v>0.67784155495278653</v>
      </c>
      <c r="F7" s="28">
        <v>1.5761464129684065E-2</v>
      </c>
      <c r="G7" s="11"/>
      <c r="H7">
        <f t="shared" si="0"/>
        <v>0</v>
      </c>
      <c r="J7">
        <f t="shared" si="0"/>
        <v>0</v>
      </c>
      <c r="K7" s="49" t="s">
        <v>14</v>
      </c>
      <c r="L7" s="50" t="s">
        <v>81</v>
      </c>
      <c r="M7" s="51">
        <v>0.32215844456378645</v>
      </c>
      <c r="N7" s="52">
        <v>3.3163108112313135E-2</v>
      </c>
      <c r="O7" s="53">
        <v>0.67784155543621072</v>
      </c>
      <c r="P7" s="52">
        <v>1.5761464077675497E-2</v>
      </c>
      <c r="Q7" s="37"/>
      <c r="R7" s="63">
        <f t="shared" si="2"/>
        <v>4.8342707614779101E-10</v>
      </c>
      <c r="S7" s="63">
        <f t="shared" si="3"/>
        <v>3.6013907134258005E-11</v>
      </c>
      <c r="T7" s="63">
        <f t="shared" si="4"/>
        <v>-4.8342418956792699E-10</v>
      </c>
      <c r="U7" s="63">
        <f t="shared" si="5"/>
        <v>5.2008567591466104E-11</v>
      </c>
    </row>
    <row r="8" spans="1:21" ht="14.45" customHeight="1" x14ac:dyDescent="0.25">
      <c r="A8" s="22" t="s">
        <v>15</v>
      </c>
      <c r="B8" s="14" t="s">
        <v>81</v>
      </c>
      <c r="C8" s="30">
        <v>0.32246578102881907</v>
      </c>
      <c r="D8" s="15">
        <v>3.6916696870387546E-2</v>
      </c>
      <c r="E8" s="31">
        <v>0.67753421897118082</v>
      </c>
      <c r="F8" s="15">
        <v>1.7570140601001934E-2</v>
      </c>
      <c r="G8" s="11"/>
      <c r="H8">
        <f t="shared" si="0"/>
        <v>0</v>
      </c>
      <c r="J8">
        <f t="shared" si="0"/>
        <v>0</v>
      </c>
      <c r="K8" s="54" t="s">
        <v>15</v>
      </c>
      <c r="L8" s="40" t="s">
        <v>81</v>
      </c>
      <c r="M8" s="55">
        <v>0.32246578080084926</v>
      </c>
      <c r="N8" s="41">
        <v>3.6916696774378886E-2</v>
      </c>
      <c r="O8" s="56">
        <v>0.67753421919915457</v>
      </c>
      <c r="P8" s="41">
        <v>1.757014053697421E-2</v>
      </c>
      <c r="Q8" s="37"/>
      <c r="R8" s="63">
        <f t="shared" si="2"/>
        <v>2.2796980969630454E-10</v>
      </c>
      <c r="S8" s="63">
        <f t="shared" si="3"/>
        <v>9.6008659355995007E-11</v>
      </c>
      <c r="T8" s="63">
        <f t="shared" si="4"/>
        <v>-2.2797375098804196E-10</v>
      </c>
      <c r="U8" s="63">
        <f t="shared" si="5"/>
        <v>6.4027724094861682E-11</v>
      </c>
    </row>
    <row r="9" spans="1:21" ht="23.45" customHeight="1" x14ac:dyDescent="0.25">
      <c r="A9" s="22" t="s">
        <v>18</v>
      </c>
      <c r="B9" s="14" t="s">
        <v>81</v>
      </c>
      <c r="C9" s="30">
        <v>0.30826494477141725</v>
      </c>
      <c r="D9" s="15">
        <v>3.7221437909722113E-2</v>
      </c>
      <c r="E9" s="31">
        <v>0.69173505522858281</v>
      </c>
      <c r="F9" s="15">
        <v>1.658736884132847E-2</v>
      </c>
      <c r="G9" s="11"/>
      <c r="H9">
        <f t="shared" si="0"/>
        <v>0</v>
      </c>
      <c r="J9">
        <f t="shared" si="0"/>
        <v>0</v>
      </c>
      <c r="K9" s="54" t="s">
        <v>18</v>
      </c>
      <c r="L9" s="40" t="s">
        <v>81</v>
      </c>
      <c r="M9" s="55">
        <v>0.30826494452830178</v>
      </c>
      <c r="N9" s="41">
        <v>3.722143798163479E-2</v>
      </c>
      <c r="O9" s="56">
        <v>0.69173505547169645</v>
      </c>
      <c r="P9" s="41">
        <v>1.6587368854464209E-2</v>
      </c>
      <c r="Q9" s="37"/>
      <c r="R9" s="63">
        <f t="shared" si="2"/>
        <v>2.4311547219824092E-10</v>
      </c>
      <c r="S9" s="63">
        <f t="shared" si="3"/>
        <v>-7.1912677201968478E-11</v>
      </c>
      <c r="T9" s="63">
        <f t="shared" si="4"/>
        <v>-2.4311364033025029E-10</v>
      </c>
      <c r="U9" s="63">
        <f t="shared" si="5"/>
        <v>-1.3135739024283666E-11</v>
      </c>
    </row>
    <row r="10" spans="1:21" ht="14.45" customHeight="1" x14ac:dyDescent="0.25">
      <c r="A10" s="22" t="s">
        <v>21</v>
      </c>
      <c r="B10" s="14" t="s">
        <v>81</v>
      </c>
      <c r="C10" s="30">
        <v>0.28445926431810226</v>
      </c>
      <c r="D10" s="15">
        <v>4.4992733978346945E-2</v>
      </c>
      <c r="E10" s="31">
        <v>0.7155407356818978</v>
      </c>
      <c r="F10" s="15">
        <v>1.7886612695703217E-2</v>
      </c>
      <c r="G10" s="11"/>
      <c r="H10">
        <f t="shared" si="0"/>
        <v>0</v>
      </c>
      <c r="J10">
        <f t="shared" si="0"/>
        <v>0</v>
      </c>
      <c r="K10" s="54" t="s">
        <v>21</v>
      </c>
      <c r="L10" s="40" t="s">
        <v>81</v>
      </c>
      <c r="M10" s="55">
        <v>0.28445926401404936</v>
      </c>
      <c r="N10" s="41">
        <v>4.4992734003886835E-2</v>
      </c>
      <c r="O10" s="56">
        <v>0.71554073598594992</v>
      </c>
      <c r="P10" s="41">
        <v>1.7886612679137326E-2</v>
      </c>
      <c r="Q10" s="37"/>
      <c r="R10" s="63">
        <f t="shared" si="2"/>
        <v>3.0405289397350543E-10</v>
      </c>
      <c r="S10" s="63">
        <f t="shared" si="3"/>
        <v>-2.5539889647596681E-11</v>
      </c>
      <c r="T10" s="63">
        <f t="shared" si="4"/>
        <v>-3.040521168173882E-10</v>
      </c>
      <c r="U10" s="63">
        <f t="shared" si="5"/>
        <v>1.6565891020059453E-11</v>
      </c>
    </row>
    <row r="11" spans="1:21" ht="24.6" customHeight="1" x14ac:dyDescent="0.25">
      <c r="A11" s="22" t="s">
        <v>22</v>
      </c>
      <c r="B11" s="14" t="s">
        <v>81</v>
      </c>
      <c r="C11" s="30">
        <v>0.24231966913477934</v>
      </c>
      <c r="D11" s="15">
        <v>4.4302195102516921E-2</v>
      </c>
      <c r="E11" s="31">
        <v>0.75768033086522069</v>
      </c>
      <c r="F11" s="15">
        <v>1.4168631310419986E-2</v>
      </c>
      <c r="G11" s="11"/>
      <c r="H11">
        <f t="shared" si="0"/>
        <v>0</v>
      </c>
      <c r="J11">
        <f t="shared" si="0"/>
        <v>0</v>
      </c>
      <c r="K11" s="54" t="s">
        <v>22</v>
      </c>
      <c r="L11" s="40" t="s">
        <v>81</v>
      </c>
      <c r="M11" s="55">
        <v>0.24231966845827049</v>
      </c>
      <c r="N11" s="41">
        <v>4.4302195142879718E-2</v>
      </c>
      <c r="O11" s="56">
        <v>0.75768033154172509</v>
      </c>
      <c r="P11" s="41">
        <v>1.4168631271122141E-2</v>
      </c>
      <c r="Q11" s="37"/>
      <c r="R11" s="63">
        <f t="shared" si="2"/>
        <v>6.7650884894021601E-10</v>
      </c>
      <c r="S11" s="63">
        <f t="shared" si="3"/>
        <v>-4.0362796438486725E-11</v>
      </c>
      <c r="T11" s="63">
        <f t="shared" si="4"/>
        <v>-6.7650440804811751E-10</v>
      </c>
      <c r="U11" s="63">
        <f t="shared" si="5"/>
        <v>3.9297844492414136E-11</v>
      </c>
    </row>
    <row r="12" spans="1:21" ht="25.5" thickBot="1" x14ac:dyDescent="0.3">
      <c r="A12" s="129"/>
      <c r="B12" s="130"/>
      <c r="C12" s="12" t="s">
        <v>78</v>
      </c>
      <c r="D12" s="13" t="s">
        <v>79</v>
      </c>
      <c r="E12" s="13" t="s">
        <v>78</v>
      </c>
      <c r="F12" s="13" t="s">
        <v>79</v>
      </c>
      <c r="G12" s="11"/>
      <c r="H12">
        <f t="shared" si="0"/>
        <v>1</v>
      </c>
      <c r="K12" s="47"/>
      <c r="L12" s="48"/>
      <c r="M12" s="38" t="s">
        <v>78</v>
      </c>
      <c r="N12" s="39" t="s">
        <v>79</v>
      </c>
      <c r="O12" s="39" t="s">
        <v>78</v>
      </c>
      <c r="P12" s="39" t="s">
        <v>79</v>
      </c>
      <c r="Q12" s="37"/>
    </row>
    <row r="13" spans="1:21" ht="15" customHeight="1" thickTop="1" x14ac:dyDescent="0.25">
      <c r="A13" s="21" t="s">
        <v>23</v>
      </c>
      <c r="B13" s="26" t="s">
        <v>82</v>
      </c>
      <c r="C13" s="27">
        <v>0.22523996522708795</v>
      </c>
      <c r="D13" s="28">
        <v>7.3529389415682406E-2</v>
      </c>
      <c r="E13" s="29">
        <v>0.774760034772912</v>
      </c>
      <c r="F13" s="28">
        <v>2.1376628080734299E-2</v>
      </c>
      <c r="G13" s="11"/>
      <c r="H13">
        <f t="shared" si="0"/>
        <v>0</v>
      </c>
      <c r="J13">
        <f t="shared" si="0"/>
        <v>0</v>
      </c>
      <c r="K13" s="49" t="s">
        <v>23</v>
      </c>
      <c r="L13" s="50" t="s">
        <v>82</v>
      </c>
      <c r="M13" s="51">
        <v>0.22523996464647722</v>
      </c>
      <c r="N13" s="52">
        <v>7.3529389244602797E-2</v>
      </c>
      <c r="O13" s="53">
        <v>0.7747600353535169</v>
      </c>
      <c r="P13" s="52">
        <v>2.1376627959874821E-2</v>
      </c>
      <c r="Q13" s="37"/>
      <c r="R13" s="63">
        <f t="shared" si="2"/>
        <v>5.8061072616411025E-10</v>
      </c>
      <c r="S13" s="63">
        <f t="shared" si="3"/>
        <v>1.7107960881279638E-10</v>
      </c>
      <c r="T13" s="63">
        <f t="shared" si="4"/>
        <v>-5.8060489749323096E-10</v>
      </c>
      <c r="U13" s="63">
        <f t="shared" si="5"/>
        <v>1.2085947867501723E-10</v>
      </c>
    </row>
    <row r="14" spans="1:21" ht="15" customHeight="1" x14ac:dyDescent="0.25">
      <c r="A14" s="22" t="s">
        <v>24</v>
      </c>
      <c r="B14" s="14" t="s">
        <v>82</v>
      </c>
      <c r="C14" s="30">
        <v>0.27682610043201028</v>
      </c>
      <c r="D14" s="15">
        <v>9.7396786821146858E-2</v>
      </c>
      <c r="E14" s="31">
        <v>0.72317389956798972</v>
      </c>
      <c r="F14" s="15">
        <v>3.728283433128942E-2</v>
      </c>
      <c r="G14" s="11"/>
      <c r="H14">
        <f t="shared" si="0"/>
        <v>0</v>
      </c>
      <c r="J14">
        <f t="shared" si="0"/>
        <v>0</v>
      </c>
      <c r="K14" s="54" t="s">
        <v>24</v>
      </c>
      <c r="L14" s="40" t="s">
        <v>82</v>
      </c>
      <c r="M14" s="55">
        <v>0.27682610106423883</v>
      </c>
      <c r="N14" s="41">
        <v>9.7396785958468748E-2</v>
      </c>
      <c r="O14" s="56">
        <v>0.72317389893576012</v>
      </c>
      <c r="P14" s="41">
        <v>3.7282834118804724E-2</v>
      </c>
      <c r="Q14" s="37"/>
      <c r="R14" s="63">
        <f t="shared" si="2"/>
        <v>-6.3222854729261257E-10</v>
      </c>
      <c r="S14" s="63">
        <f t="shared" si="3"/>
        <v>8.6267810950335644E-10</v>
      </c>
      <c r="T14" s="63">
        <f t="shared" si="4"/>
        <v>6.3222960200448597E-10</v>
      </c>
      <c r="U14" s="63">
        <f t="shared" si="5"/>
        <v>2.1248469650458901E-10</v>
      </c>
    </row>
    <row r="15" spans="1:21" ht="60" x14ac:dyDescent="0.25">
      <c r="A15" s="22" t="s">
        <v>25</v>
      </c>
      <c r="B15" s="14" t="s">
        <v>82</v>
      </c>
      <c r="C15" s="30">
        <v>0.33042521356944227</v>
      </c>
      <c r="D15" s="15">
        <v>2.8157873949638864E-2</v>
      </c>
      <c r="E15" s="31">
        <v>0.66957478643055768</v>
      </c>
      <c r="F15" s="15">
        <v>1.3895492635064738E-2</v>
      </c>
      <c r="G15" s="11"/>
      <c r="H15">
        <f t="shared" si="0"/>
        <v>0</v>
      </c>
      <c r="J15">
        <f t="shared" si="0"/>
        <v>0</v>
      </c>
      <c r="K15" s="54" t="s">
        <v>25</v>
      </c>
      <c r="L15" s="40" t="s">
        <v>82</v>
      </c>
      <c r="M15" s="55">
        <v>0.33042521302250466</v>
      </c>
      <c r="N15" s="41">
        <v>2.8157874008960287E-2</v>
      </c>
      <c r="O15" s="56">
        <v>0.66957478697754336</v>
      </c>
      <c r="P15" s="41">
        <v>1.389549262998635E-2</v>
      </c>
      <c r="Q15" s="37"/>
      <c r="R15" s="63">
        <f t="shared" si="2"/>
        <v>5.4693760631607802E-10</v>
      </c>
      <c r="S15" s="63">
        <f t="shared" si="3"/>
        <v>-5.9321422773983556E-11</v>
      </c>
      <c r="T15" s="63">
        <f t="shared" si="4"/>
        <v>-5.4698567897304429E-10</v>
      </c>
      <c r="U15" s="63">
        <f t="shared" si="5"/>
        <v>5.078387363410819E-12</v>
      </c>
    </row>
    <row r="16" spans="1:21" ht="15" customHeight="1" x14ac:dyDescent="0.25">
      <c r="A16" s="22" t="s">
        <v>28</v>
      </c>
      <c r="B16" s="14" t="s">
        <v>82</v>
      </c>
      <c r="C16" s="36">
        <v>7.6480563035088406E-2</v>
      </c>
      <c r="D16" s="15">
        <v>0.35338172591418293</v>
      </c>
      <c r="E16" s="31">
        <v>0.92351943696491157</v>
      </c>
      <c r="F16" s="15">
        <v>2.9265040109009512E-2</v>
      </c>
      <c r="G16" s="11"/>
      <c r="H16" s="78">
        <f t="shared" si="0"/>
        <v>1</v>
      </c>
      <c r="J16">
        <f t="shared" si="0"/>
        <v>0</v>
      </c>
      <c r="K16" s="54" t="s">
        <v>28</v>
      </c>
      <c r="L16" s="40" t="s">
        <v>82</v>
      </c>
      <c r="M16" s="55">
        <v>7.6480562954268333E-2</v>
      </c>
      <c r="N16" s="41">
        <v>0.35338172336477341</v>
      </c>
      <c r="O16" s="56">
        <v>0.92351943704573347</v>
      </c>
      <c r="P16" s="41">
        <v>2.9265039864394944E-2</v>
      </c>
      <c r="Q16" s="37"/>
      <c r="R16" s="63">
        <f t="shared" si="2"/>
        <v>8.0820072856369052E-11</v>
      </c>
      <c r="S16" s="63">
        <f t="shared" si="3"/>
        <v>2.5494095168276942E-9</v>
      </c>
      <c r="T16" s="63">
        <f t="shared" si="4"/>
        <v>-8.0821904724359683E-11</v>
      </c>
      <c r="U16" s="63">
        <f t="shared" si="5"/>
        <v>2.446145681844758E-10</v>
      </c>
    </row>
    <row r="17" spans="1:24" ht="25.5" thickBot="1" x14ac:dyDescent="0.3">
      <c r="A17" s="64"/>
      <c r="B17" s="65"/>
      <c r="C17" s="66" t="s">
        <v>78</v>
      </c>
      <c r="D17" s="67" t="s">
        <v>79</v>
      </c>
      <c r="E17" s="67" t="s">
        <v>78</v>
      </c>
      <c r="F17" s="67" t="s">
        <v>79</v>
      </c>
      <c r="G17" s="62"/>
      <c r="K17" s="47"/>
      <c r="L17" s="48"/>
      <c r="M17" s="38" t="s">
        <v>78</v>
      </c>
      <c r="N17" s="39" t="s">
        <v>79</v>
      </c>
      <c r="O17" s="39" t="s">
        <v>78</v>
      </c>
      <c r="P17" s="39" t="s">
        <v>79</v>
      </c>
      <c r="Q17" s="37"/>
    </row>
    <row r="18" spans="1:24" ht="14.45" customHeight="1" thickTop="1" x14ac:dyDescent="0.25">
      <c r="A18" s="68" t="s">
        <v>29</v>
      </c>
      <c r="B18" s="69" t="s">
        <v>99</v>
      </c>
      <c r="C18" s="70">
        <v>0.16574251417918198</v>
      </c>
      <c r="D18" s="71">
        <v>8.4138573399933775E-2</v>
      </c>
      <c r="E18" s="72">
        <v>0.83425748582081705</v>
      </c>
      <c r="F18" s="71">
        <v>1.671586881960551E-2</v>
      </c>
      <c r="G18" s="62"/>
      <c r="H18">
        <f t="shared" si="0"/>
        <v>0</v>
      </c>
      <c r="J18">
        <f t="shared" si="0"/>
        <v>0</v>
      </c>
      <c r="K18" s="49" t="s">
        <v>29</v>
      </c>
      <c r="L18" s="50" t="s">
        <v>99</v>
      </c>
      <c r="M18" s="51">
        <v>0.16574251417918198</v>
      </c>
      <c r="N18" s="52">
        <v>8.4138573399933775E-2</v>
      </c>
      <c r="O18" s="53">
        <v>0.83425748582081705</v>
      </c>
      <c r="P18" s="52">
        <v>1.671586881960551E-2</v>
      </c>
      <c r="Q18" s="37"/>
      <c r="R18" s="63">
        <f t="shared" si="2"/>
        <v>0</v>
      </c>
      <c r="S18" s="63">
        <f t="shared" si="3"/>
        <v>0</v>
      </c>
      <c r="T18" s="63">
        <f t="shared" si="4"/>
        <v>0</v>
      </c>
      <c r="U18" s="63">
        <f t="shared" si="5"/>
        <v>0</v>
      </c>
      <c r="W18" s="63">
        <f>M18*100</f>
        <v>16.574251417918198</v>
      </c>
      <c r="X18" s="63">
        <f>O18*100</f>
        <v>83.42574858208171</v>
      </c>
    </row>
    <row r="19" spans="1:24" ht="36" customHeight="1" x14ac:dyDescent="0.25">
      <c r="A19" s="73" t="s">
        <v>30</v>
      </c>
      <c r="B19" s="74" t="s">
        <v>99</v>
      </c>
      <c r="C19" s="75">
        <v>0.26031053243704705</v>
      </c>
      <c r="D19" s="76">
        <v>4.2541656826361469E-2</v>
      </c>
      <c r="E19" s="77">
        <v>0.73968946756295462</v>
      </c>
      <c r="F19" s="76">
        <v>1.4971203220872894E-2</v>
      </c>
      <c r="G19" s="62"/>
      <c r="H19">
        <f t="shared" si="0"/>
        <v>0</v>
      </c>
      <c r="J19">
        <f t="shared" si="0"/>
        <v>0</v>
      </c>
      <c r="K19" s="54" t="s">
        <v>30</v>
      </c>
      <c r="L19" s="40" t="s">
        <v>99</v>
      </c>
      <c r="M19" s="55">
        <v>0.26031053243704705</v>
      </c>
      <c r="N19" s="41">
        <v>4.2541656826361469E-2</v>
      </c>
      <c r="O19" s="56">
        <v>0.73968946756295462</v>
      </c>
      <c r="P19" s="41">
        <v>1.4971203220872894E-2</v>
      </c>
      <c r="Q19" s="37"/>
      <c r="R19" s="63">
        <f t="shared" si="2"/>
        <v>0</v>
      </c>
      <c r="S19" s="63">
        <f t="shared" si="3"/>
        <v>0</v>
      </c>
      <c r="T19" s="63">
        <f t="shared" si="4"/>
        <v>0</v>
      </c>
      <c r="U19" s="63">
        <f t="shared" si="5"/>
        <v>0</v>
      </c>
      <c r="W19" s="63">
        <f t="shared" ref="W19:W22" si="6">M19*100</f>
        <v>26.031053243704704</v>
      </c>
      <c r="X19" s="63">
        <f t="shared" ref="X19:X22" si="7">O19*100</f>
        <v>73.968946756295466</v>
      </c>
    </row>
    <row r="20" spans="1:24" ht="14.45" customHeight="1" x14ac:dyDescent="0.25">
      <c r="A20" s="73" t="s">
        <v>31</v>
      </c>
      <c r="B20" s="74" t="s">
        <v>99</v>
      </c>
      <c r="C20" s="75">
        <v>0.31884552345144623</v>
      </c>
      <c r="D20" s="76">
        <v>3.5961322635185478E-2</v>
      </c>
      <c r="E20" s="77">
        <v>0.68115447654854611</v>
      </c>
      <c r="F20" s="76">
        <v>1.6833342706226728E-2</v>
      </c>
      <c r="G20" s="62"/>
      <c r="H20">
        <f t="shared" si="0"/>
        <v>0</v>
      </c>
      <c r="J20">
        <f t="shared" si="0"/>
        <v>0</v>
      </c>
      <c r="K20" s="54" t="s">
        <v>31</v>
      </c>
      <c r="L20" s="40" t="s">
        <v>99</v>
      </c>
      <c r="M20" s="55">
        <v>0.31884552345144623</v>
      </c>
      <c r="N20" s="41">
        <v>3.5961322635185478E-2</v>
      </c>
      <c r="O20" s="56">
        <v>0.68115447654854611</v>
      </c>
      <c r="P20" s="41">
        <v>1.6833342706226728E-2</v>
      </c>
      <c r="Q20" s="37"/>
      <c r="R20" s="63">
        <f t="shared" si="2"/>
        <v>0</v>
      </c>
      <c r="S20" s="63">
        <f t="shared" si="3"/>
        <v>0</v>
      </c>
      <c r="T20" s="63">
        <f t="shared" si="4"/>
        <v>0</v>
      </c>
      <c r="U20" s="63">
        <f t="shared" si="5"/>
        <v>0</v>
      </c>
      <c r="W20" s="63">
        <f t="shared" si="6"/>
        <v>31.884552345144623</v>
      </c>
      <c r="X20" s="63">
        <f t="shared" si="7"/>
        <v>68.115447654854606</v>
      </c>
    </row>
    <row r="21" spans="1:24" ht="24.6" customHeight="1" x14ac:dyDescent="0.25">
      <c r="A21" s="73" t="s">
        <v>32</v>
      </c>
      <c r="B21" s="74" t="s">
        <v>99</v>
      </c>
      <c r="C21" s="75">
        <v>0.33958132761483467</v>
      </c>
      <c r="D21" s="76">
        <v>3.3424243411865937E-2</v>
      </c>
      <c r="E21" s="77">
        <v>0.66041867238517693</v>
      </c>
      <c r="F21" s="76">
        <v>1.718644464023103E-2</v>
      </c>
      <c r="G21" s="62"/>
      <c r="H21">
        <f t="shared" si="0"/>
        <v>0</v>
      </c>
      <c r="J21">
        <f t="shared" si="0"/>
        <v>0</v>
      </c>
      <c r="K21" s="54" t="s">
        <v>32</v>
      </c>
      <c r="L21" s="40" t="s">
        <v>99</v>
      </c>
      <c r="M21" s="55">
        <v>0.33958132761483467</v>
      </c>
      <c r="N21" s="41">
        <v>3.3424243411865937E-2</v>
      </c>
      <c r="O21" s="56">
        <v>0.66041867238517693</v>
      </c>
      <c r="P21" s="41">
        <v>1.718644464023103E-2</v>
      </c>
      <c r="Q21" s="37"/>
      <c r="R21" s="63">
        <f t="shared" si="2"/>
        <v>0</v>
      </c>
      <c r="S21" s="63">
        <f t="shared" si="3"/>
        <v>0</v>
      </c>
      <c r="T21" s="63">
        <f t="shared" si="4"/>
        <v>0</v>
      </c>
      <c r="U21" s="63">
        <f t="shared" si="5"/>
        <v>0</v>
      </c>
      <c r="W21" s="63">
        <f t="shared" si="6"/>
        <v>33.958132761483469</v>
      </c>
      <c r="X21" s="63">
        <f t="shared" si="7"/>
        <v>66.041867238517696</v>
      </c>
    </row>
    <row r="22" spans="1:24" ht="14.45" customHeight="1" x14ac:dyDescent="0.25">
      <c r="A22" s="73" t="s">
        <v>35</v>
      </c>
      <c r="B22" s="74" t="s">
        <v>99</v>
      </c>
      <c r="C22" s="75">
        <v>0.34567100813422319</v>
      </c>
      <c r="D22" s="76">
        <v>0.13053139924777685</v>
      </c>
      <c r="E22" s="77">
        <v>0.65432899186577653</v>
      </c>
      <c r="F22" s="76">
        <v>6.8957544189644504E-2</v>
      </c>
      <c r="G22" s="62"/>
      <c r="H22">
        <f t="shared" si="0"/>
        <v>0</v>
      </c>
      <c r="J22">
        <f t="shared" si="0"/>
        <v>0</v>
      </c>
      <c r="K22" s="54" t="s">
        <v>35</v>
      </c>
      <c r="L22" s="40" t="s">
        <v>99</v>
      </c>
      <c r="M22" s="55">
        <v>0.34567100813422319</v>
      </c>
      <c r="N22" s="41">
        <v>0.13053139924777685</v>
      </c>
      <c r="O22" s="56">
        <v>0.65432899186577653</v>
      </c>
      <c r="P22" s="41">
        <v>6.8957544189644504E-2</v>
      </c>
      <c r="Q22" s="37"/>
      <c r="R22" s="63">
        <f t="shared" si="2"/>
        <v>0</v>
      </c>
      <c r="S22" s="63">
        <f t="shared" si="3"/>
        <v>0</v>
      </c>
      <c r="T22" s="63">
        <f t="shared" si="4"/>
        <v>0</v>
      </c>
      <c r="U22" s="63">
        <f t="shared" si="5"/>
        <v>0</v>
      </c>
      <c r="W22" s="63">
        <f t="shared" si="6"/>
        <v>34.567100813422321</v>
      </c>
      <c r="X22" s="63">
        <f t="shared" si="7"/>
        <v>65.432899186577657</v>
      </c>
    </row>
    <row r="23" spans="1:24" ht="25.5" thickBot="1" x14ac:dyDescent="0.3">
      <c r="A23" s="64"/>
      <c r="B23" s="65"/>
      <c r="C23" s="66" t="s">
        <v>78</v>
      </c>
      <c r="D23" s="67" t="s">
        <v>79</v>
      </c>
      <c r="E23" s="67" t="s">
        <v>78</v>
      </c>
      <c r="F23" s="67" t="s">
        <v>79</v>
      </c>
      <c r="G23" s="11"/>
      <c r="K23" s="47"/>
      <c r="L23" s="48"/>
      <c r="M23" s="38" t="s">
        <v>78</v>
      </c>
      <c r="N23" s="39" t="s">
        <v>79</v>
      </c>
      <c r="O23" s="39" t="s">
        <v>78</v>
      </c>
      <c r="P23" s="39" t="s">
        <v>79</v>
      </c>
      <c r="Q23" s="37"/>
    </row>
    <row r="24" spans="1:24" ht="14.45" customHeight="1" thickTop="1" x14ac:dyDescent="0.25">
      <c r="A24" s="21" t="s">
        <v>83</v>
      </c>
      <c r="B24" s="26" t="s">
        <v>84</v>
      </c>
      <c r="C24" s="27">
        <v>0.38576681419467573</v>
      </c>
      <c r="D24" s="28">
        <v>2.6087091650734247E-2</v>
      </c>
      <c r="E24" s="29">
        <v>0.61423318580532427</v>
      </c>
      <c r="F24" s="28">
        <v>1.6383898607682561E-2</v>
      </c>
      <c r="G24" s="11"/>
      <c r="H24">
        <f t="shared" ref="H24:J39" si="8">IF(D24&gt;0.2,1,0)</f>
        <v>0</v>
      </c>
      <c r="J24">
        <f t="shared" si="8"/>
        <v>0</v>
      </c>
      <c r="K24" s="49" t="s">
        <v>37</v>
      </c>
      <c r="L24" s="50" t="s">
        <v>97</v>
      </c>
      <c r="M24" s="51">
        <v>0.38576681365872795</v>
      </c>
      <c r="N24" s="52">
        <v>2.608709171046298E-2</v>
      </c>
      <c r="O24" s="53">
        <v>0.61423318634129787</v>
      </c>
      <c r="P24" s="52">
        <v>1.6383898608136119E-2</v>
      </c>
      <c r="Q24" s="37"/>
      <c r="R24" s="63">
        <f t="shared" si="2"/>
        <v>5.3594778615106975E-10</v>
      </c>
      <c r="S24" s="63">
        <f t="shared" si="3"/>
        <v>-5.9728732376695959E-11</v>
      </c>
      <c r="T24" s="63">
        <f t="shared" si="4"/>
        <v>-5.3597359883639228E-10</v>
      </c>
      <c r="U24" s="63">
        <f t="shared" si="5"/>
        <v>-4.5355733058194403E-13</v>
      </c>
    </row>
    <row r="25" spans="1:24" ht="24" customHeight="1" x14ac:dyDescent="0.25">
      <c r="A25" s="22" t="s">
        <v>85</v>
      </c>
      <c r="B25" s="14" t="s">
        <v>84</v>
      </c>
      <c r="C25" s="30">
        <v>9.3434268380214999E-2</v>
      </c>
      <c r="D25" s="15">
        <v>9.8217883369386055E-2</v>
      </c>
      <c r="E25" s="31">
        <v>0.90656573161978504</v>
      </c>
      <c r="F25" s="15">
        <v>1.0122725528214301E-2</v>
      </c>
      <c r="G25" s="11"/>
      <c r="H25">
        <f t="shared" si="8"/>
        <v>0</v>
      </c>
      <c r="J25">
        <f t="shared" si="8"/>
        <v>0</v>
      </c>
      <c r="K25" s="54" t="s">
        <v>38</v>
      </c>
      <c r="L25" s="40" t="s">
        <v>97</v>
      </c>
      <c r="M25" s="55">
        <v>9.3434268445068511E-2</v>
      </c>
      <c r="N25" s="41">
        <v>9.8217882799814124E-2</v>
      </c>
      <c r="O25" s="56">
        <v>0.90656573155491615</v>
      </c>
      <c r="P25" s="41">
        <v>1.0122725477262826E-2</v>
      </c>
      <c r="Q25" s="37"/>
      <c r="R25" s="63">
        <f t="shared" si="2"/>
        <v>-6.4853511450024826E-11</v>
      </c>
      <c r="S25" s="63">
        <f t="shared" si="3"/>
        <v>5.695719312859282E-10</v>
      </c>
      <c r="T25" s="63">
        <f t="shared" si="4"/>
        <v>6.4868888038915884E-11</v>
      </c>
      <c r="U25" s="63">
        <f t="shared" si="5"/>
        <v>5.0951475677463165E-11</v>
      </c>
    </row>
    <row r="26" spans="1:24" ht="14.45" customHeight="1" thickBot="1" x14ac:dyDescent="0.3">
      <c r="A26" s="129"/>
      <c r="B26" s="130"/>
      <c r="C26" s="12" t="s">
        <v>78</v>
      </c>
      <c r="D26" s="13" t="s">
        <v>79</v>
      </c>
      <c r="E26" s="13" t="s">
        <v>78</v>
      </c>
      <c r="F26" s="13" t="s">
        <v>79</v>
      </c>
      <c r="G26" s="11"/>
      <c r="H26">
        <f t="shared" si="8"/>
        <v>1</v>
      </c>
      <c r="K26" s="47"/>
      <c r="L26" s="48"/>
      <c r="M26" s="38" t="s">
        <v>78</v>
      </c>
      <c r="N26" s="39" t="s">
        <v>79</v>
      </c>
      <c r="O26" s="39" t="s">
        <v>78</v>
      </c>
      <c r="P26" s="39" t="s">
        <v>79</v>
      </c>
      <c r="Q26" s="37"/>
    </row>
    <row r="27" spans="1:24" ht="24" customHeight="1" thickTop="1" x14ac:dyDescent="0.25">
      <c r="A27" s="21" t="s">
        <v>40</v>
      </c>
      <c r="B27" s="26" t="s">
        <v>86</v>
      </c>
      <c r="C27" s="27">
        <v>0.29361485101224655</v>
      </c>
      <c r="D27" s="28">
        <v>5.0841774625993624E-2</v>
      </c>
      <c r="E27" s="29">
        <v>0.7063851489877534</v>
      </c>
      <c r="F27" s="28">
        <v>2.1132805670392343E-2</v>
      </c>
      <c r="G27" s="11"/>
      <c r="H27">
        <f t="shared" si="8"/>
        <v>0</v>
      </c>
      <c r="J27">
        <f t="shared" si="8"/>
        <v>0</v>
      </c>
      <c r="K27" s="49" t="s">
        <v>40</v>
      </c>
      <c r="L27" s="50" t="s">
        <v>86</v>
      </c>
      <c r="M27" s="51">
        <v>0.29361485074604693</v>
      </c>
      <c r="N27" s="52">
        <v>5.0841774512058499E-2</v>
      </c>
      <c r="O27" s="53">
        <v>0.70638514925395879</v>
      </c>
      <c r="P27" s="52">
        <v>2.1132805595910489E-2</v>
      </c>
      <c r="Q27" s="37"/>
      <c r="R27" s="63">
        <f t="shared" si="2"/>
        <v>2.661996179043058E-10</v>
      </c>
      <c r="S27" s="63">
        <f t="shared" si="3"/>
        <v>1.1393512522328564E-10</v>
      </c>
      <c r="T27" s="63">
        <f t="shared" si="4"/>
        <v>-2.6620539106403385E-10</v>
      </c>
      <c r="U27" s="63">
        <f t="shared" si="5"/>
        <v>7.4481854711594409E-11</v>
      </c>
    </row>
    <row r="28" spans="1:24" ht="14.45" customHeight="1" x14ac:dyDescent="0.25">
      <c r="A28" s="22" t="s">
        <v>41</v>
      </c>
      <c r="B28" s="14" t="s">
        <v>86</v>
      </c>
      <c r="C28" s="30">
        <v>0.36000767727956606</v>
      </c>
      <c r="D28" s="15">
        <v>4.9909427085942169E-2</v>
      </c>
      <c r="E28" s="31">
        <v>0.63999232272043394</v>
      </c>
      <c r="F28" s="15">
        <v>2.8074988217339468E-2</v>
      </c>
      <c r="G28" s="11"/>
      <c r="H28">
        <f t="shared" si="8"/>
        <v>0</v>
      </c>
      <c r="J28">
        <f t="shared" si="8"/>
        <v>0</v>
      </c>
      <c r="K28" s="54" t="s">
        <v>41</v>
      </c>
      <c r="L28" s="40" t="s">
        <v>86</v>
      </c>
      <c r="M28" s="55">
        <v>0.3600076764883598</v>
      </c>
      <c r="N28" s="41">
        <v>4.9909426942532753E-2</v>
      </c>
      <c r="O28" s="56">
        <v>0.63999232351164281</v>
      </c>
      <c r="P28" s="41">
        <v>2.8074988040258635E-2</v>
      </c>
      <c r="Q28" s="37"/>
      <c r="R28" s="63">
        <f t="shared" si="2"/>
        <v>7.9120626716999709E-10</v>
      </c>
      <c r="S28" s="63">
        <f t="shared" si="3"/>
        <v>1.4340941628665504E-10</v>
      </c>
      <c r="T28" s="63">
        <f t="shared" si="4"/>
        <v>-7.9120887619410496E-10</v>
      </c>
      <c r="U28" s="63">
        <f t="shared" si="5"/>
        <v>1.7708083263623386E-10</v>
      </c>
    </row>
    <row r="29" spans="1:24" ht="24" x14ac:dyDescent="0.25">
      <c r="A29" s="22" t="s">
        <v>42</v>
      </c>
      <c r="B29" s="14" t="s">
        <v>86</v>
      </c>
      <c r="C29" s="30">
        <v>0.26421667500547746</v>
      </c>
      <c r="D29" s="15">
        <v>5.9778746218870207E-2</v>
      </c>
      <c r="E29" s="31">
        <v>0.73578332499452259</v>
      </c>
      <c r="F29" s="15">
        <v>2.1466294526399771E-2</v>
      </c>
      <c r="G29" s="11"/>
      <c r="H29">
        <f t="shared" si="8"/>
        <v>0</v>
      </c>
      <c r="J29">
        <f t="shared" si="8"/>
        <v>0</v>
      </c>
      <c r="K29" s="54" t="s">
        <v>42</v>
      </c>
      <c r="L29" s="40" t="s">
        <v>86</v>
      </c>
      <c r="M29" s="55">
        <v>0.26421667476355465</v>
      </c>
      <c r="N29" s="41">
        <v>5.9778746296633524E-2</v>
      </c>
      <c r="O29" s="56">
        <v>0.73578332523643719</v>
      </c>
      <c r="P29" s="41">
        <v>2.1466294527611517E-2</v>
      </c>
      <c r="Q29" s="37"/>
      <c r="R29" s="63">
        <f t="shared" si="2"/>
        <v>2.4192281511403735E-10</v>
      </c>
      <c r="S29" s="63">
        <f t="shared" si="3"/>
        <v>-7.776331661935032E-11</v>
      </c>
      <c r="T29" s="63">
        <f t="shared" si="4"/>
        <v>-2.4191459946365512E-10</v>
      </c>
      <c r="U29" s="63">
        <f t="shared" si="5"/>
        <v>-1.2117459813332232E-12</v>
      </c>
    </row>
    <row r="30" spans="1:24" ht="23.45" customHeight="1" thickBot="1" x14ac:dyDescent="0.3">
      <c r="A30" s="129"/>
      <c r="B30" s="130"/>
      <c r="C30" s="12" t="s">
        <v>78</v>
      </c>
      <c r="D30" s="13" t="s">
        <v>79</v>
      </c>
      <c r="E30" s="13" t="s">
        <v>78</v>
      </c>
      <c r="F30" s="13" t="s">
        <v>79</v>
      </c>
      <c r="G30" s="11"/>
      <c r="H30">
        <f t="shared" si="8"/>
        <v>1</v>
      </c>
      <c r="K30" s="47"/>
      <c r="L30" s="48"/>
      <c r="M30" s="38" t="s">
        <v>78</v>
      </c>
      <c r="N30" s="39" t="s">
        <v>79</v>
      </c>
      <c r="O30" s="39" t="s">
        <v>78</v>
      </c>
      <c r="P30" s="39" t="s">
        <v>79</v>
      </c>
      <c r="Q30" s="37"/>
    </row>
    <row r="31" spans="1:24" ht="15" customHeight="1" thickTop="1" x14ac:dyDescent="0.25">
      <c r="A31" s="24" t="s">
        <v>87</v>
      </c>
      <c r="B31" s="26" t="s">
        <v>88</v>
      </c>
      <c r="C31" s="27">
        <v>0.27592171102111457</v>
      </c>
      <c r="D31" s="28">
        <v>0.11576987754723371</v>
      </c>
      <c r="E31" s="29">
        <v>0.72407828897888549</v>
      </c>
      <c r="F31" s="28">
        <v>4.4115979147206726E-2</v>
      </c>
      <c r="G31" s="11"/>
      <c r="H31">
        <f t="shared" si="8"/>
        <v>0</v>
      </c>
      <c r="J31">
        <f t="shared" si="8"/>
        <v>0</v>
      </c>
      <c r="K31" s="49" t="s">
        <v>44</v>
      </c>
      <c r="L31" s="50" t="s">
        <v>98</v>
      </c>
      <c r="M31" s="51">
        <v>0.27592171076163935</v>
      </c>
      <c r="N31" s="52">
        <v>0.11576987640462136</v>
      </c>
      <c r="O31" s="53">
        <v>0.72407828923836004</v>
      </c>
      <c r="P31" s="52">
        <v>4.4115978654500426E-2</v>
      </c>
      <c r="Q31" s="37"/>
      <c r="R31" s="63">
        <f t="shared" si="2"/>
        <v>2.5947521908875615E-10</v>
      </c>
      <c r="S31" s="63">
        <f t="shared" si="3"/>
        <v>1.1426123519564513E-9</v>
      </c>
      <c r="T31" s="63">
        <f t="shared" si="4"/>
        <v>-2.5947455295494137E-10</v>
      </c>
      <c r="U31" s="63">
        <f t="shared" si="5"/>
        <v>4.9270629937092636E-10</v>
      </c>
    </row>
    <row r="32" spans="1:24" ht="15" customHeight="1" x14ac:dyDescent="0.25">
      <c r="A32" s="25" t="s">
        <v>89</v>
      </c>
      <c r="B32" s="14" t="s">
        <v>88</v>
      </c>
      <c r="C32" s="30">
        <v>0.32938878833650137</v>
      </c>
      <c r="D32" s="15">
        <v>6.325525432743645E-2</v>
      </c>
      <c r="E32" s="31">
        <v>0.67061121166349869</v>
      </c>
      <c r="F32" s="15">
        <v>3.1069524661163077E-2</v>
      </c>
      <c r="G32" s="11"/>
      <c r="H32">
        <f t="shared" si="8"/>
        <v>0</v>
      </c>
      <c r="J32">
        <f t="shared" si="8"/>
        <v>0</v>
      </c>
      <c r="K32" s="54" t="s">
        <v>45</v>
      </c>
      <c r="L32" s="40" t="s">
        <v>98</v>
      </c>
      <c r="M32" s="55">
        <v>0.32938878826483259</v>
      </c>
      <c r="N32" s="41">
        <v>6.3255254219537746E-2</v>
      </c>
      <c r="O32" s="56">
        <v>0.67061121173516358</v>
      </c>
      <c r="P32" s="41">
        <v>3.106952459808553E-2</v>
      </c>
      <c r="Q32" s="37"/>
      <c r="R32" s="63">
        <f t="shared" si="2"/>
        <v>7.1668782020140043E-11</v>
      </c>
      <c r="S32" s="63">
        <f t="shared" si="3"/>
        <v>1.0789870386052058E-10</v>
      </c>
      <c r="T32" s="63">
        <f t="shared" si="4"/>
        <v>-7.1664896239553855E-11</v>
      </c>
      <c r="U32" s="63">
        <f t="shared" si="5"/>
        <v>6.3077546658130146E-11</v>
      </c>
    </row>
    <row r="33" spans="1:21" ht="36" x14ac:dyDescent="0.25">
      <c r="A33" s="25" t="s">
        <v>90</v>
      </c>
      <c r="B33" s="14" t="s">
        <v>88</v>
      </c>
      <c r="C33" s="30">
        <v>0.39032972564387253</v>
      </c>
      <c r="D33" s="15">
        <v>6.6399447684488133E-2</v>
      </c>
      <c r="E33" s="31">
        <v>0.60967027435612753</v>
      </c>
      <c r="F33" s="15">
        <v>4.2510975666252657E-2</v>
      </c>
      <c r="G33" s="11"/>
      <c r="H33">
        <f t="shared" si="8"/>
        <v>0</v>
      </c>
      <c r="J33">
        <f t="shared" si="8"/>
        <v>0</v>
      </c>
      <c r="K33" s="54" t="s">
        <v>46</v>
      </c>
      <c r="L33" s="40" t="s">
        <v>98</v>
      </c>
      <c r="M33" s="55">
        <v>0.39032972450547126</v>
      </c>
      <c r="N33" s="41">
        <v>6.6399447659053978E-2</v>
      </c>
      <c r="O33" s="56">
        <v>0.60967027549451813</v>
      </c>
      <c r="P33" s="41">
        <v>4.2510975446608194E-2</v>
      </c>
      <c r="Q33" s="37"/>
      <c r="R33" s="63">
        <f t="shared" si="2"/>
        <v>1.1384012621462603E-9</v>
      </c>
      <c r="S33" s="63">
        <f t="shared" si="3"/>
        <v>2.5434154782288942E-11</v>
      </c>
      <c r="T33" s="63">
        <f t="shared" si="4"/>
        <v>-1.1383906040052238E-9</v>
      </c>
      <c r="U33" s="63">
        <f t="shared" si="5"/>
        <v>2.1964446234035151E-10</v>
      </c>
    </row>
    <row r="34" spans="1:21" ht="36" x14ac:dyDescent="0.25">
      <c r="A34" s="25" t="s">
        <v>91</v>
      </c>
      <c r="B34" s="14" t="s">
        <v>88</v>
      </c>
      <c r="C34" s="30">
        <v>0.30705359340909016</v>
      </c>
      <c r="D34" s="15">
        <v>0.11045316338650921</v>
      </c>
      <c r="E34" s="31">
        <v>0.69294640659090978</v>
      </c>
      <c r="F34" s="15">
        <v>4.8943237743422199E-2</v>
      </c>
      <c r="G34" s="11"/>
      <c r="H34">
        <f t="shared" si="8"/>
        <v>0</v>
      </c>
      <c r="J34">
        <f t="shared" si="8"/>
        <v>0</v>
      </c>
      <c r="K34" s="54" t="s">
        <v>47</v>
      </c>
      <c r="L34" s="40" t="s">
        <v>98</v>
      </c>
      <c r="M34" s="55">
        <v>0.30705359266966725</v>
      </c>
      <c r="N34" s="41">
        <v>0.11045316300354743</v>
      </c>
      <c r="O34" s="56">
        <v>0.6929464073303202</v>
      </c>
      <c r="P34" s="41">
        <v>4.8943237403640372E-2</v>
      </c>
      <c r="Q34" s="37"/>
      <c r="R34" s="63">
        <f t="shared" si="2"/>
        <v>7.3942291178852315E-10</v>
      </c>
      <c r="S34" s="63">
        <f t="shared" si="3"/>
        <v>3.8296177340413351E-10</v>
      </c>
      <c r="T34" s="63">
        <f t="shared" si="4"/>
        <v>-7.3941042177949612E-10</v>
      </c>
      <c r="U34" s="63">
        <f t="shared" si="5"/>
        <v>3.3978182767402387E-10</v>
      </c>
    </row>
    <row r="35" spans="1:21" ht="36" x14ac:dyDescent="0.25">
      <c r="A35" s="25" t="s">
        <v>92</v>
      </c>
      <c r="B35" s="14" t="s">
        <v>88</v>
      </c>
      <c r="C35" s="30">
        <v>0.15733546309991411</v>
      </c>
      <c r="D35" s="15">
        <v>0.16644104399554238</v>
      </c>
      <c r="E35" s="31">
        <v>0.84266453690008591</v>
      </c>
      <c r="F35" s="15">
        <v>3.1076516916454529E-2</v>
      </c>
      <c r="G35" s="11"/>
      <c r="H35">
        <f t="shared" si="8"/>
        <v>0</v>
      </c>
      <c r="J35">
        <f t="shared" si="8"/>
        <v>0</v>
      </c>
      <c r="K35" s="54" t="s">
        <v>48</v>
      </c>
      <c r="L35" s="40" t="s">
        <v>98</v>
      </c>
      <c r="M35" s="55">
        <v>0.15733546254705516</v>
      </c>
      <c r="N35" s="41">
        <v>0.16644104357355971</v>
      </c>
      <c r="O35" s="56">
        <v>0.84266453745295178</v>
      </c>
      <c r="P35" s="41">
        <v>3.1076516708076922E-2</v>
      </c>
      <c r="Q35" s="37"/>
      <c r="R35" s="63">
        <f t="shared" si="2"/>
        <v>5.5285895306234067E-10</v>
      </c>
      <c r="S35" s="63">
        <f t="shared" si="3"/>
        <v>4.2198267102833142E-10</v>
      </c>
      <c r="T35" s="63">
        <f t="shared" si="4"/>
        <v>-5.5286586420066897E-10</v>
      </c>
      <c r="U35" s="63">
        <f t="shared" si="5"/>
        <v>2.0837760683622975E-10</v>
      </c>
    </row>
    <row r="36" spans="1:21" ht="36" x14ac:dyDescent="0.25">
      <c r="A36" s="25" t="s">
        <v>93</v>
      </c>
      <c r="B36" s="14" t="s">
        <v>88</v>
      </c>
      <c r="C36" s="30">
        <v>0.34428345681020356</v>
      </c>
      <c r="D36" s="15">
        <v>0.10153134222203003</v>
      </c>
      <c r="E36" s="31">
        <v>0.65571654318979644</v>
      </c>
      <c r="F36" s="15">
        <v>5.3308951616098582E-2</v>
      </c>
      <c r="G36" s="11"/>
      <c r="H36">
        <f t="shared" si="8"/>
        <v>0</v>
      </c>
      <c r="J36">
        <f t="shared" si="8"/>
        <v>0</v>
      </c>
      <c r="K36" s="54" t="s">
        <v>49</v>
      </c>
      <c r="L36" s="40" t="s">
        <v>98</v>
      </c>
      <c r="M36" s="55">
        <v>0.34428345668914367</v>
      </c>
      <c r="N36" s="41">
        <v>0.10153134112089869</v>
      </c>
      <c r="O36" s="56">
        <v>0.65571654331086282</v>
      </c>
      <c r="P36" s="41">
        <v>5.3308951009362358E-2</v>
      </c>
      <c r="Q36" s="37"/>
      <c r="R36" s="63">
        <f t="shared" si="2"/>
        <v>1.2105988433930293E-10</v>
      </c>
      <c r="S36" s="63">
        <f t="shared" si="3"/>
        <v>1.1011313388875621E-9</v>
      </c>
      <c r="T36" s="63">
        <f t="shared" si="4"/>
        <v>-1.2106637914399698E-10</v>
      </c>
      <c r="U36" s="63">
        <f t="shared" si="5"/>
        <v>6.0673622376272718E-10</v>
      </c>
    </row>
    <row r="37" spans="1:21" ht="15.6" customHeight="1" x14ac:dyDescent="0.25">
      <c r="A37" s="25" t="s">
        <v>94</v>
      </c>
      <c r="B37" s="14" t="s">
        <v>88</v>
      </c>
      <c r="C37" s="30">
        <v>0.26989867359333641</v>
      </c>
      <c r="D37" s="15">
        <v>6.7523004709524964E-2</v>
      </c>
      <c r="E37" s="31">
        <v>0.73010132640666359</v>
      </c>
      <c r="F37" s="15">
        <v>2.4961424872123151E-2</v>
      </c>
      <c r="G37" s="11"/>
      <c r="H37">
        <f t="shared" si="8"/>
        <v>0</v>
      </c>
      <c r="J37">
        <f t="shared" si="8"/>
        <v>0</v>
      </c>
      <c r="K37" s="54" t="s">
        <v>52</v>
      </c>
      <c r="L37" s="40" t="s">
        <v>98</v>
      </c>
      <c r="M37" s="55">
        <v>0.26989867315886229</v>
      </c>
      <c r="N37" s="41">
        <v>6.7523004843376283E-2</v>
      </c>
      <c r="O37" s="56">
        <v>0.73010132684113005</v>
      </c>
      <c r="P37" s="41">
        <v>2.496142486656841E-2</v>
      </c>
      <c r="Q37" s="37"/>
      <c r="R37" s="63">
        <f t="shared" si="2"/>
        <v>4.3447412334529645E-10</v>
      </c>
      <c r="S37" s="63">
        <f t="shared" si="3"/>
        <v>-1.3385131891752167E-10</v>
      </c>
      <c r="T37" s="63">
        <f t="shared" si="4"/>
        <v>-4.3446646280642653E-10</v>
      </c>
      <c r="U37" s="63">
        <f t="shared" si="5"/>
        <v>5.5547406951905742E-12</v>
      </c>
    </row>
    <row r="38" spans="1:21" ht="15" customHeight="1" x14ac:dyDescent="0.25">
      <c r="A38" s="25" t="s">
        <v>95</v>
      </c>
      <c r="B38" s="14" t="s">
        <v>88</v>
      </c>
      <c r="C38" s="30">
        <v>0.22053374504242021</v>
      </c>
      <c r="D38" s="15">
        <v>0.11515151521411929</v>
      </c>
      <c r="E38" s="31">
        <v>0.77946625495757982</v>
      </c>
      <c r="F38" s="15">
        <v>3.2579723286238982E-2</v>
      </c>
      <c r="G38" s="11"/>
      <c r="H38">
        <f t="shared" si="8"/>
        <v>0</v>
      </c>
      <c r="J38">
        <f t="shared" si="8"/>
        <v>0</v>
      </c>
      <c r="K38" s="54" t="s">
        <v>53</v>
      </c>
      <c r="L38" s="40" t="s">
        <v>98</v>
      </c>
      <c r="M38" s="55">
        <v>0.22053374605263168</v>
      </c>
      <c r="N38" s="41">
        <v>0.11515151456220445</v>
      </c>
      <c r="O38" s="56">
        <v>0.77946625394736402</v>
      </c>
      <c r="P38" s="41">
        <v>3.2579723293257611E-2</v>
      </c>
      <c r="Q38" s="37"/>
      <c r="R38" s="63">
        <f t="shared" si="2"/>
        <v>-1.0102114700316633E-9</v>
      </c>
      <c r="S38" s="63">
        <f t="shared" si="3"/>
        <v>6.5191484155402435E-10</v>
      </c>
      <c r="T38" s="63">
        <f t="shared" si="4"/>
        <v>1.0102157999014594E-9</v>
      </c>
      <c r="U38" s="63">
        <f t="shared" si="5"/>
        <v>-7.0186287337570263E-12</v>
      </c>
    </row>
    <row r="39" spans="1:21" ht="14.45" customHeight="1" x14ac:dyDescent="0.25">
      <c r="A39" s="25" t="s">
        <v>96</v>
      </c>
      <c r="B39" s="14" t="s">
        <v>88</v>
      </c>
      <c r="C39" s="30">
        <v>0.26283661248819246</v>
      </c>
      <c r="D39" s="15">
        <v>0.12043070892330586</v>
      </c>
      <c r="E39" s="31">
        <v>0.73716338751180754</v>
      </c>
      <c r="F39" s="15">
        <v>4.2939733726868295E-2</v>
      </c>
      <c r="G39" s="11"/>
      <c r="H39">
        <f t="shared" si="8"/>
        <v>0</v>
      </c>
      <c r="J39">
        <f t="shared" si="8"/>
        <v>0</v>
      </c>
      <c r="K39" s="54" t="s">
        <v>54</v>
      </c>
      <c r="L39" s="40" t="s">
        <v>98</v>
      </c>
      <c r="M39" s="55">
        <v>0.26283661280521331</v>
      </c>
      <c r="N39" s="41">
        <v>0.12043070913267283</v>
      </c>
      <c r="O39" s="56">
        <v>0.73716338719479291</v>
      </c>
      <c r="P39" s="41">
        <v>4.2939733871776339E-2</v>
      </c>
      <c r="Q39" s="37"/>
      <c r="R39" s="63">
        <f t="shared" si="2"/>
        <v>-3.1702085401263957E-10</v>
      </c>
      <c r="S39" s="63">
        <f t="shared" si="3"/>
        <v>-2.0936696820683665E-10</v>
      </c>
      <c r="T39" s="63">
        <f t="shared" si="4"/>
        <v>3.1701463676370167E-10</v>
      </c>
      <c r="U39" s="63">
        <f t="shared" si="5"/>
        <v>-1.4490804389755141E-10</v>
      </c>
    </row>
    <row r="40" spans="1:21" x14ac:dyDescent="0.25">
      <c r="K40" s="37"/>
    </row>
    <row r="41" spans="1:21" x14ac:dyDescent="0.25">
      <c r="K41" s="37"/>
    </row>
    <row r="42" spans="1:21" x14ac:dyDescent="0.25">
      <c r="K42" s="37"/>
    </row>
    <row r="43" spans="1:21" x14ac:dyDescent="0.25">
      <c r="K43" s="37"/>
    </row>
    <row r="44" spans="1:21" ht="15.6" customHeight="1" x14ac:dyDescent="0.25">
      <c r="Q44" s="37"/>
    </row>
    <row r="45" spans="1:21" ht="15" customHeight="1" x14ac:dyDescent="0.25">
      <c r="Q45" s="37"/>
    </row>
    <row r="46" spans="1:21" ht="14.45" customHeight="1" x14ac:dyDescent="0.25">
      <c r="Q46" s="37"/>
    </row>
    <row r="47" spans="1:21" x14ac:dyDescent="0.25">
      <c r="Q47" s="37"/>
    </row>
    <row r="48" spans="1:21" x14ac:dyDescent="0.25">
      <c r="Q48" s="37"/>
    </row>
  </sheetData>
  <autoFilter ref="A1:Y48">
    <filterColumn colId="0" showButton="0"/>
  </autoFilter>
  <mergeCells count="5">
    <mergeCell ref="A26:B26"/>
    <mergeCell ref="A12:B12"/>
    <mergeCell ref="A1:B1"/>
    <mergeCell ref="A6:B6"/>
    <mergeCell ref="A30:B30"/>
  </mergeCells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3.08.02.17</vt:lpstr>
      <vt:lpstr>Hoja2</vt:lpstr>
      <vt:lpstr>'3.08.02.17'!Área_de_impresión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Juarez Donaire</dc:creator>
  <cp:lastModifiedBy>Gioconda Jaimes</cp:lastModifiedBy>
  <cp:lastPrinted>2020-03-04T13:52:41Z</cp:lastPrinted>
  <dcterms:created xsi:type="dcterms:W3CDTF">2019-07-26T16:38:16Z</dcterms:created>
  <dcterms:modified xsi:type="dcterms:W3CDTF">2024-05-21T21:27:55Z</dcterms:modified>
</cp:coreProperties>
</file>