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EsteLibro"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507\"/>
    </mc:Choice>
  </mc:AlternateContent>
  <xr:revisionPtr revIDLastSave="0" documentId="13_ncr:1_{341E2A82-0837-4477-BFD7-551BD22F4C6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50705" sheetId="1" r:id="rId1"/>
  </sheets>
  <definedNames>
    <definedName name="_Regression_Int" localSheetId="0" hidden="1">1</definedName>
    <definedName name="A_impresión_IM" localSheetId="0">'50705'!$B$10:$B$73</definedName>
    <definedName name="A_IMPRESIÚN_IM">'50705'!$B$10:$B$73</definedName>
    <definedName name="_xlnm.Print_Area" localSheetId="0">'50705'!$B$10:$B$76</definedName>
  </definedNames>
  <calcPr calcId="181029"/>
</workbook>
</file>

<file path=xl/calcChain.xml><?xml version="1.0" encoding="utf-8"?>
<calcChain xmlns="http://schemas.openxmlformats.org/spreadsheetml/2006/main">
  <c r="C67" i="1" l="1"/>
  <c r="D67" i="1"/>
  <c r="E67" i="1"/>
  <c r="F67" i="1"/>
  <c r="G67" i="1"/>
  <c r="H67" i="1"/>
  <c r="I67" i="1"/>
  <c r="J67" i="1"/>
  <c r="K67" i="1"/>
  <c r="C63" i="1"/>
  <c r="D63" i="1"/>
  <c r="E63" i="1"/>
  <c r="F63" i="1"/>
  <c r="G63" i="1"/>
  <c r="H63" i="1"/>
  <c r="I63" i="1"/>
  <c r="C33" i="1"/>
  <c r="C17" i="1" s="1"/>
  <c r="D33" i="1"/>
  <c r="D17" i="1" s="1"/>
  <c r="E33" i="1"/>
  <c r="E17" i="1" s="1"/>
  <c r="F33" i="1"/>
  <c r="F17" i="1" s="1"/>
  <c r="G33" i="1"/>
  <c r="G17" i="1" s="1"/>
  <c r="H33" i="1"/>
  <c r="H17" i="1" s="1"/>
  <c r="I33" i="1"/>
  <c r="I17" i="1" s="1"/>
  <c r="J33" i="1"/>
  <c r="J17" i="1" s="1"/>
  <c r="K33" i="1"/>
  <c r="K17" i="1" s="1"/>
</calcChain>
</file>

<file path=xl/sharedStrings.xml><?xml version="1.0" encoding="utf-8"?>
<sst xmlns="http://schemas.openxmlformats.org/spreadsheetml/2006/main" count="69" uniqueCount="42">
  <si>
    <t>ACREEDOR</t>
  </si>
  <si>
    <t>TOTAL CAPITAL</t>
  </si>
  <si>
    <t>TOTAL INTERESES</t>
  </si>
  <si>
    <t xml:space="preserve">(En millones de dólares estadounidenses) </t>
  </si>
  <si>
    <t xml:space="preserve">    1. Multilaterales</t>
  </si>
  <si>
    <t xml:space="preserve">    2. Bilaterales</t>
  </si>
  <si>
    <t xml:space="preserve">        Gobiernos</t>
  </si>
  <si>
    <t xml:space="preserve">        Proveedores</t>
  </si>
  <si>
    <t xml:space="preserve">        Deuda Reservada</t>
  </si>
  <si>
    <t xml:space="preserve">    Bonos del Estado</t>
  </si>
  <si>
    <t xml:space="preserve">    Bonos Soberanos</t>
  </si>
  <si>
    <t xml:space="preserve">    Proveedores</t>
  </si>
  <si>
    <t xml:space="preserve">    Bancos del Exterior</t>
  </si>
  <si>
    <t xml:space="preserve">    Banca Comercial Refinanciada</t>
  </si>
  <si>
    <t xml:space="preserve">        FMI</t>
  </si>
  <si>
    <t xml:space="preserve">        Pesos Andinos, Sucres y otros</t>
  </si>
  <si>
    <t xml:space="preserve">     Banco de Inversión y Refinanciamiento (BIRF)</t>
  </si>
  <si>
    <t xml:space="preserve">     Asociación Internacional de Fomento (IDA)</t>
  </si>
  <si>
    <t xml:space="preserve">     Banco Interamericano de Desarrollo (BID)</t>
  </si>
  <si>
    <t xml:space="preserve">     Corporación Andina de Fomento (CAF)</t>
  </si>
  <si>
    <t xml:space="preserve">     Fondo de Desarrollo de la Cuenca del Plata (FDCP)</t>
  </si>
  <si>
    <t xml:space="preserve">     Organización de Países Exportadores de Petróleo (OPEP)</t>
  </si>
  <si>
    <t xml:space="preserve">     Fondo Latinoamericano de Reservas (FLAR) </t>
  </si>
  <si>
    <t xml:space="preserve">     Fondo Monetario Internacional (FMI)</t>
  </si>
  <si>
    <t xml:space="preserve">     Banco Internacional de Ahorro y Préstamo (BIAPE)</t>
  </si>
  <si>
    <t xml:space="preserve">     Otros</t>
  </si>
  <si>
    <t xml:space="preserve">    3. Privados</t>
  </si>
  <si>
    <t xml:space="preserve">    * La información está actualizada al 6 de mayo de 2021.</t>
  </si>
  <si>
    <t xml:space="preserve">    (p) Preliminar</t>
  </si>
  <si>
    <t>BOLIVIA: SERVICIO DE LA DEUDA PÚBLICA EXTERNA DE MEDIANO Y LARGO PLAZO, SEGÚN ACREEDOR, 2011 - 2020</t>
  </si>
  <si>
    <t>I. Préstamos</t>
  </si>
  <si>
    <t>II. Títulos de deuda</t>
  </si>
  <si>
    <t>Fuente:  Banco Central de Bolivia - Gerencia de Operaciones Internacionales</t>
  </si>
  <si>
    <t xml:space="preserve">    Banco Central de Bolivia - Asesoría de Política Económica - Sector Externo</t>
  </si>
  <si>
    <r>
      <t xml:space="preserve">III. DEG </t>
    </r>
    <r>
      <rPr>
        <b/>
        <vertAlign val="superscript"/>
        <sz val="9"/>
        <color theme="1"/>
        <rFont val="Arial"/>
        <family val="2"/>
      </rPr>
      <t>(2)</t>
    </r>
  </si>
  <si>
    <r>
      <t xml:space="preserve">IV. Moneda y depósitos </t>
    </r>
    <r>
      <rPr>
        <b/>
        <vertAlign val="superscript"/>
        <sz val="9"/>
        <color theme="1"/>
        <rFont val="Arial"/>
        <family val="2"/>
      </rPr>
      <t>(1)</t>
    </r>
  </si>
  <si>
    <r>
      <t xml:space="preserve">   </t>
    </r>
    <r>
      <rPr>
        <vertAlign val="superscript"/>
        <sz val="8"/>
        <color theme="1"/>
        <rFont val="Arial"/>
        <family val="2"/>
      </rPr>
      <t xml:space="preserve"> (1) </t>
    </r>
    <r>
      <rPr>
        <sz val="8"/>
        <color theme="1"/>
        <rFont val="Arial"/>
        <family val="2"/>
      </rPr>
      <t>La información por amortizaciones de moneda y depósitos no corresponde a pagos en efectivo sino a un ajuste por diferencia de saldos.</t>
    </r>
  </si>
  <si>
    <r>
      <t xml:space="preserve">    </t>
    </r>
    <r>
      <rPr>
        <vertAlign val="superscript"/>
        <sz val="8"/>
        <color theme="1"/>
        <rFont val="Arial"/>
        <family val="2"/>
      </rPr>
      <t>(2)</t>
    </r>
    <r>
      <rPr>
        <sz val="8"/>
        <color theme="1"/>
        <rFont val="Arial"/>
        <family val="2"/>
      </rPr>
      <t xml:space="preserve"> Cabe aclarar que desde 2010 los intereses que paga Bolivia por asignaciones DEG al FMI es menor a los intereses que recibe el país por tenencias DEG.</t>
    </r>
  </si>
  <si>
    <t>Cuadro Nº 5.07.05</t>
  </si>
  <si>
    <r>
      <t>2018</t>
    </r>
    <r>
      <rPr>
        <b/>
        <vertAlign val="superscript"/>
        <sz val="10"/>
        <color theme="0"/>
        <rFont val="Arial"/>
        <family val="2"/>
      </rPr>
      <t>(p)</t>
    </r>
  </si>
  <si>
    <r>
      <t>2019</t>
    </r>
    <r>
      <rPr>
        <b/>
        <vertAlign val="superscript"/>
        <sz val="10"/>
        <color theme="0"/>
        <rFont val="Arial"/>
        <family val="2"/>
      </rPr>
      <t>(p)</t>
    </r>
  </si>
  <si>
    <r>
      <t>2020</t>
    </r>
    <r>
      <rPr>
        <b/>
        <vertAlign val="superscript"/>
        <sz val="10"/>
        <color theme="0"/>
        <rFont val="Arial"/>
        <family val="2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</si>
</sst>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;\(#,##0.00\)"/>
  </numFmts>
  <fonts count="19" x14ac:knownFonts="1">
    <font>
      <sz val="12"/>
      <name val="Courier"/>
    </font>
    <font>
      <sz val="10"/>
      <name val="Arial"/>
      <family val="2"/>
    </font>
    <font>
      <sz val="1"/>
      <color indexed="16"/>
      <name val="Courier"/>
      <family val="3"/>
    </font>
    <font>
      <sz val="12"/>
      <name val="Courier"/>
      <family val="3"/>
    </font>
    <font>
      <sz val="12"/>
      <name val="Courier"/>
      <family val="3"/>
    </font>
    <font>
      <sz val="12"/>
      <name val="Courier"/>
      <family val="3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7">
    <border>
      <left/>
      <right/>
      <top/>
      <bottom/>
      <diagonal/>
    </border>
    <border>
      <left style="thin">
        <color theme="1"/>
      </left>
      <right style="thin">
        <color theme="0"/>
      </right>
      <top style="thin">
        <color rgb="FF17223D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rgb="FF17223D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4" fillId="0" borderId="0"/>
    <xf numFmtId="0" fontId="3" fillId="0" borderId="0"/>
    <xf numFmtId="43" fontId="5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164" fontId="9" fillId="2" borderId="0" xfId="0" applyNumberFormat="1" applyFont="1" applyFill="1" applyBorder="1"/>
    <xf numFmtId="0" fontId="9" fillId="2" borderId="0" xfId="0" applyFont="1" applyFill="1" applyBorder="1"/>
    <xf numFmtId="4" fontId="9" fillId="2" borderId="0" xfId="0" applyNumberFormat="1" applyFont="1" applyFill="1" applyBorder="1"/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12" fillId="2" borderId="0" xfId="11" applyFont="1" applyFill="1"/>
    <xf numFmtId="0" fontId="12" fillId="2" borderId="0" xfId="11" applyFont="1" applyFill="1" applyAlignment="1">
      <alignment horizontal="left" indent="1"/>
    </xf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6" fillId="4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left" indent="1"/>
    </xf>
    <xf numFmtId="0" fontId="6" fillId="2" borderId="2" xfId="0" applyFont="1" applyFill="1" applyBorder="1" applyAlignment="1">
      <alignment horizontal="left" vertical="center" indent="1"/>
    </xf>
    <xf numFmtId="0" fontId="16" fillId="2" borderId="0" xfId="11" applyFont="1" applyFill="1"/>
    <xf numFmtId="0" fontId="6" fillId="2" borderId="5" xfId="0" applyFont="1" applyFill="1" applyBorder="1" applyAlignment="1">
      <alignment horizontal="center" vertical="center"/>
    </xf>
    <xf numFmtId="4" fontId="6" fillId="5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4" fontId="10" fillId="6" borderId="2" xfId="10" applyNumberFormat="1" applyFont="1" applyFill="1" applyBorder="1" applyAlignment="1">
      <alignment horizontal="right"/>
    </xf>
    <xf numFmtId="0" fontId="11" fillId="2" borderId="2" xfId="11" applyFont="1" applyFill="1" applyBorder="1" applyAlignment="1">
      <alignment horizontal="left" indent="1"/>
    </xf>
    <xf numFmtId="4" fontId="11" fillId="2" borderId="2" xfId="10" applyNumberFormat="1" applyFont="1" applyFill="1" applyBorder="1" applyAlignment="1">
      <alignment horizontal="right"/>
    </xf>
    <xf numFmtId="0" fontId="11" fillId="2" borderId="6" xfId="11" applyFont="1" applyFill="1" applyBorder="1" applyAlignment="1">
      <alignment horizontal="left" indent="1"/>
    </xf>
    <xf numFmtId="4" fontId="11" fillId="2" borderId="6" xfId="10" applyNumberFormat="1" applyFont="1" applyFill="1" applyBorder="1" applyAlignment="1">
      <alignment horizontal="right"/>
    </xf>
    <xf numFmtId="0" fontId="16" fillId="2" borderId="0" xfId="11" applyFont="1" applyFill="1" applyAlignment="1">
      <alignment horizontal="left" indent="1"/>
    </xf>
  </cellXfs>
  <cellStyles count="12">
    <cellStyle name="F2" xfId="1" xr:uid="{00000000-0005-0000-0000-000000000000}"/>
    <cellStyle name="F3" xfId="2" xr:uid="{00000000-0005-0000-0000-000001000000}"/>
    <cellStyle name="F4" xfId="3" xr:uid="{00000000-0005-0000-0000-000002000000}"/>
    <cellStyle name="F5" xfId="4" xr:uid="{00000000-0005-0000-0000-000003000000}"/>
    <cellStyle name="F6" xfId="5" xr:uid="{00000000-0005-0000-0000-000004000000}"/>
    <cellStyle name="F7" xfId="6" xr:uid="{00000000-0005-0000-0000-000005000000}"/>
    <cellStyle name="F8" xfId="7" xr:uid="{00000000-0005-0000-0000-000006000000}"/>
    <cellStyle name="Millares" xfId="10" builtinId="3"/>
    <cellStyle name="Normal" xfId="0" builtinId="0"/>
    <cellStyle name="Normal 10" xfId="11" xr:uid="{00000000-0005-0000-0000-000009000000}"/>
    <cellStyle name="Normal 2" xfId="8" xr:uid="{00000000-0005-0000-0000-00000A000000}"/>
    <cellStyle name="Normal 4" xfId="9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5D9F1"/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7</xdr:row>
      <xdr:rowOff>35068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5676E9-DB08-4FD3-BFF8-003E86862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174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"/>
  <dimension ref="B10:L90"/>
  <sheetViews>
    <sheetView tabSelected="1" zoomScale="115" zoomScaleNormal="115" workbookViewId="0"/>
  </sheetViews>
  <sheetFormatPr baseColWidth="10" defaultColWidth="9.77734375" defaultRowHeight="12.75" customHeight="1" x14ac:dyDescent="0.2"/>
  <cols>
    <col min="1" max="1" width="3.44140625" style="2" customWidth="1"/>
    <col min="2" max="2" width="42.33203125" style="2" customWidth="1"/>
    <col min="3" max="12" width="9.77734375" style="2" customWidth="1"/>
    <col min="13" max="16384" width="9.77734375" style="2"/>
  </cols>
  <sheetData>
    <row r="10" spans="2:12" ht="12.75" customHeight="1" x14ac:dyDescent="0.2">
      <c r="B10" s="8" t="s">
        <v>38</v>
      </c>
      <c r="C10" s="1"/>
      <c r="D10" s="1"/>
      <c r="E10" s="1"/>
      <c r="F10" s="1"/>
      <c r="G10" s="1"/>
      <c r="H10" s="1"/>
      <c r="I10" s="1"/>
      <c r="J10" s="1"/>
      <c r="K10" s="1"/>
    </row>
    <row r="11" spans="2:12" ht="12.75" customHeight="1" x14ac:dyDescent="0.2">
      <c r="B11" s="9" t="s">
        <v>29</v>
      </c>
      <c r="C11" s="3"/>
      <c r="D11" s="3"/>
      <c r="E11" s="3"/>
      <c r="F11" s="3"/>
      <c r="G11" s="3"/>
      <c r="H11" s="3"/>
      <c r="I11" s="3"/>
      <c r="J11" s="3"/>
      <c r="K11" s="3"/>
    </row>
    <row r="12" spans="2:12" ht="12.75" customHeight="1" x14ac:dyDescent="0.2">
      <c r="B12" s="10" t="s">
        <v>3</v>
      </c>
    </row>
    <row r="13" spans="2:12" s="4" customFormat="1" ht="21.75" customHeight="1" x14ac:dyDescent="0.2">
      <c r="B13" s="11" t="s">
        <v>0</v>
      </c>
      <c r="C13" s="13">
        <v>2011</v>
      </c>
      <c r="D13" s="13">
        <v>2012</v>
      </c>
      <c r="E13" s="13">
        <v>2013</v>
      </c>
      <c r="F13" s="13">
        <v>2014</v>
      </c>
      <c r="G13" s="13">
        <v>2015</v>
      </c>
      <c r="H13" s="13">
        <v>2016</v>
      </c>
      <c r="I13" s="13">
        <v>2017</v>
      </c>
      <c r="J13" s="13" t="s">
        <v>39</v>
      </c>
      <c r="K13" s="13" t="s">
        <v>40</v>
      </c>
      <c r="L13" s="14" t="s">
        <v>41</v>
      </c>
    </row>
    <row r="14" spans="2:12" s="4" customFormat="1" ht="3.75" customHeight="1" x14ac:dyDescent="0.2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2:12" s="5" customFormat="1" ht="12.75" customHeight="1" x14ac:dyDescent="0.2">
      <c r="B15" s="12" t="s">
        <v>1</v>
      </c>
      <c r="C15" s="19">
        <v>174.24299999999999</v>
      </c>
      <c r="D15" s="19">
        <v>457.10399999999998</v>
      </c>
      <c r="E15" s="19">
        <v>195.85533719</v>
      </c>
      <c r="F15" s="19">
        <v>235.91600000000003</v>
      </c>
      <c r="G15" s="19">
        <v>381.50500000000005</v>
      </c>
      <c r="H15" s="19">
        <v>287.21306139999996</v>
      </c>
      <c r="I15" s="19">
        <v>330.1499</v>
      </c>
      <c r="J15" s="19">
        <v>368.55777</v>
      </c>
      <c r="K15" s="19">
        <v>412.51173300000005</v>
      </c>
      <c r="L15" s="19">
        <v>457.96900130000006</v>
      </c>
    </row>
    <row r="16" spans="2:12" s="5" customFormat="1" ht="6" customHeight="1" x14ac:dyDescent="0.2">
      <c r="B16" s="16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2:12" s="5" customFormat="1" ht="12.75" customHeight="1" x14ac:dyDescent="0.2">
      <c r="B17" s="15" t="s">
        <v>30</v>
      </c>
      <c r="C17" s="21">
        <f t="shared" ref="C17:K17" si="0">+C18+C29+C33</f>
        <v>174.24299999999999</v>
      </c>
      <c r="D17" s="21">
        <f t="shared" si="0"/>
        <v>439.34199999999998</v>
      </c>
      <c r="E17" s="21">
        <f t="shared" si="0"/>
        <v>188.51633719</v>
      </c>
      <c r="F17" s="21">
        <f t="shared" si="0"/>
        <v>228.44900000000001</v>
      </c>
      <c r="G17" s="21">
        <f t="shared" si="0"/>
        <v>373.70000000000005</v>
      </c>
      <c r="H17" s="21">
        <f t="shared" si="0"/>
        <v>279.43356139999997</v>
      </c>
      <c r="I17" s="21">
        <f t="shared" si="0"/>
        <v>330.1499</v>
      </c>
      <c r="J17" s="21">
        <f t="shared" si="0"/>
        <v>359.40316999999999</v>
      </c>
      <c r="K17" s="21">
        <f t="shared" si="0"/>
        <v>410.65840100000003</v>
      </c>
      <c r="L17" s="21">
        <v>457.96900130000006</v>
      </c>
    </row>
    <row r="18" spans="2:12" s="5" customFormat="1" ht="12.75" customHeight="1" x14ac:dyDescent="0.2">
      <c r="B18" s="22" t="s">
        <v>4</v>
      </c>
      <c r="C18" s="23">
        <v>148.65100000000001</v>
      </c>
      <c r="D18" s="23">
        <v>156.46599999999998</v>
      </c>
      <c r="E18" s="23">
        <v>165.09436011</v>
      </c>
      <c r="F18" s="23">
        <v>176.245</v>
      </c>
      <c r="G18" s="23">
        <v>203.8</v>
      </c>
      <c r="H18" s="23">
        <v>231.23399999999998</v>
      </c>
      <c r="I18" s="23">
        <v>271.84120000000001</v>
      </c>
      <c r="J18" s="23">
        <v>310.30491999999998</v>
      </c>
      <c r="K18" s="23">
        <v>363.340756</v>
      </c>
      <c r="L18" s="23">
        <v>410.90411150000006</v>
      </c>
    </row>
    <row r="19" spans="2:12" s="5" customFormat="1" x14ac:dyDescent="0.2">
      <c r="B19" s="22" t="s">
        <v>16</v>
      </c>
      <c r="C19" s="23">
        <v>8.0000000000000002E-3</v>
      </c>
      <c r="D19" s="23">
        <v>8.0000000000000002E-3</v>
      </c>
      <c r="E19" s="23">
        <v>8.3400000000000002E-3</v>
      </c>
      <c r="F19" s="23">
        <v>8.0000000000000002E-3</v>
      </c>
      <c r="G19" s="23">
        <v>0</v>
      </c>
      <c r="H19" s="23"/>
      <c r="I19" s="23"/>
      <c r="J19" s="23">
        <v>8.3400000000000002E-3</v>
      </c>
      <c r="K19" s="23">
        <v>8.3400000000000002E-3</v>
      </c>
      <c r="L19" s="23">
        <v>8.3400000000000002E-3</v>
      </c>
    </row>
    <row r="20" spans="2:12" s="5" customFormat="1" x14ac:dyDescent="0.2">
      <c r="B20" s="22" t="s">
        <v>17</v>
      </c>
      <c r="C20" s="23">
        <v>2.6480000000000001</v>
      </c>
      <c r="D20" s="23">
        <v>3.8119999999999998</v>
      </c>
      <c r="E20" s="23">
        <v>5.7196579400000003</v>
      </c>
      <c r="F20" s="23">
        <v>9.3520000000000003</v>
      </c>
      <c r="G20" s="23">
        <v>10.5</v>
      </c>
      <c r="H20" s="23">
        <v>10.775</v>
      </c>
      <c r="I20" s="23">
        <v>13.4291</v>
      </c>
      <c r="J20" s="23">
        <v>18.343769999999999</v>
      </c>
      <c r="K20" s="23">
        <v>20.333344999999998</v>
      </c>
      <c r="L20" s="23">
        <v>23.086395</v>
      </c>
    </row>
    <row r="21" spans="2:12" s="5" customFormat="1" x14ac:dyDescent="0.2">
      <c r="B21" s="22" t="s">
        <v>18</v>
      </c>
      <c r="C21" s="23">
        <v>42.284999999999997</v>
      </c>
      <c r="D21" s="23">
        <v>31.535</v>
      </c>
      <c r="E21" s="23">
        <v>24.354016680000001</v>
      </c>
      <c r="F21" s="23">
        <v>21.628</v>
      </c>
      <c r="G21" s="23">
        <v>21.4</v>
      </c>
      <c r="H21" s="23">
        <v>25.568999999999999</v>
      </c>
      <c r="I21" s="23">
        <v>33.402299999999997</v>
      </c>
      <c r="J21" s="23">
        <v>42.70628</v>
      </c>
      <c r="K21" s="23">
        <v>56.655589999999997</v>
      </c>
      <c r="L21" s="23">
        <v>68.106936700000006</v>
      </c>
    </row>
    <row r="22" spans="2:12" s="5" customFormat="1" x14ac:dyDescent="0.2">
      <c r="B22" s="22" t="s">
        <v>19</v>
      </c>
      <c r="C22" s="23">
        <v>93.171000000000006</v>
      </c>
      <c r="D22" s="23">
        <v>109.19199999999999</v>
      </c>
      <c r="E22" s="23">
        <v>122.82842749</v>
      </c>
      <c r="F22" s="23">
        <v>132.935</v>
      </c>
      <c r="G22" s="23">
        <v>159.80000000000001</v>
      </c>
      <c r="H22" s="23">
        <v>180.988</v>
      </c>
      <c r="I22" s="23">
        <v>207.36770000000001</v>
      </c>
      <c r="J22" s="23">
        <v>224.23097999999999</v>
      </c>
      <c r="K22" s="23">
        <v>256.81082199999997</v>
      </c>
      <c r="L22" s="23">
        <v>289.02873490000002</v>
      </c>
    </row>
    <row r="23" spans="2:12" s="5" customFormat="1" x14ac:dyDescent="0.2">
      <c r="B23" s="22" t="s">
        <v>24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2:12" s="5" customFormat="1" x14ac:dyDescent="0.2">
      <c r="B24" s="22" t="s">
        <v>20</v>
      </c>
      <c r="C24" s="23">
        <v>5.8890000000000002</v>
      </c>
      <c r="D24" s="23">
        <v>7.5149999999999997</v>
      </c>
      <c r="E24" s="23">
        <v>7.2918847800000002</v>
      </c>
      <c r="F24" s="23">
        <v>6.6020000000000003</v>
      </c>
      <c r="G24" s="23">
        <v>6.2</v>
      </c>
      <c r="H24" s="23">
        <v>7.1</v>
      </c>
      <c r="I24" s="23">
        <v>10.7623</v>
      </c>
      <c r="J24" s="23">
        <v>17.550899999999999</v>
      </c>
      <c r="K24" s="23">
        <v>19.549437999999999</v>
      </c>
      <c r="L24" s="23">
        <v>16.099296899999999</v>
      </c>
    </row>
    <row r="25" spans="2:12" s="5" customFormat="1" x14ac:dyDescent="0.2">
      <c r="B25" s="22" t="s">
        <v>21</v>
      </c>
      <c r="C25" s="23">
        <v>1.9470000000000001</v>
      </c>
      <c r="D25" s="23">
        <v>1.73</v>
      </c>
      <c r="E25" s="23">
        <v>2.0838247299999999</v>
      </c>
      <c r="F25" s="23">
        <v>2.9430000000000001</v>
      </c>
      <c r="G25" s="23">
        <v>3.4</v>
      </c>
      <c r="H25" s="23">
        <v>4.101</v>
      </c>
      <c r="I25" s="23">
        <v>3.9079000000000002</v>
      </c>
      <c r="J25" s="23">
        <v>4.41676</v>
      </c>
      <c r="K25" s="23">
        <v>5.083361</v>
      </c>
      <c r="L25" s="23">
        <v>7.3566310000000001</v>
      </c>
    </row>
    <row r="26" spans="2:12" s="5" customFormat="1" x14ac:dyDescent="0.2">
      <c r="B26" s="22" t="s">
        <v>22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2:12" s="5" customFormat="1" x14ac:dyDescent="0.2">
      <c r="B27" s="22" t="s">
        <v>23</v>
      </c>
      <c r="C27" s="23">
        <v>0</v>
      </c>
      <c r="D27" s="23">
        <v>0</v>
      </c>
      <c r="E27" s="23"/>
      <c r="F27" s="23"/>
      <c r="G27" s="23"/>
      <c r="H27" s="23"/>
      <c r="I27" s="23"/>
      <c r="J27" s="23"/>
      <c r="K27" s="23"/>
      <c r="L27" s="23"/>
    </row>
    <row r="28" spans="2:12" x14ac:dyDescent="0.2">
      <c r="B28" s="22" t="s">
        <v>25</v>
      </c>
      <c r="C28" s="23">
        <v>2.7029999999999998</v>
      </c>
      <c r="D28" s="23">
        <v>2.6739999999999999</v>
      </c>
      <c r="E28" s="23">
        <v>2.8082084900000002</v>
      </c>
      <c r="F28" s="23">
        <v>2.7770000000000001</v>
      </c>
      <c r="G28" s="23">
        <v>2.5</v>
      </c>
      <c r="H28" s="23">
        <v>2.7010000000000001</v>
      </c>
      <c r="I28" s="23">
        <v>2.9718999999999998</v>
      </c>
      <c r="J28" s="23">
        <v>3.0478899999999998</v>
      </c>
      <c r="K28" s="23">
        <v>4.8998600000000003</v>
      </c>
      <c r="L28" s="23">
        <v>7.2177769999999999</v>
      </c>
    </row>
    <row r="29" spans="2:12" x14ac:dyDescent="0.2">
      <c r="B29" s="22" t="s">
        <v>5</v>
      </c>
      <c r="C29" s="23">
        <v>25.591999999999999</v>
      </c>
      <c r="D29" s="23">
        <v>282.87599999999998</v>
      </c>
      <c r="E29" s="23">
        <v>23.421977080000001</v>
      </c>
      <c r="F29" s="23">
        <v>52.204000000000001</v>
      </c>
      <c r="G29" s="23">
        <v>169.9</v>
      </c>
      <c r="H29" s="23">
        <v>48.1995614</v>
      </c>
      <c r="I29" s="23">
        <v>58.308700000000002</v>
      </c>
      <c r="J29" s="23">
        <v>49.09825</v>
      </c>
      <c r="K29" s="23">
        <v>47.317644999999999</v>
      </c>
      <c r="L29" s="23">
        <v>47.064889800000003</v>
      </c>
    </row>
    <row r="30" spans="2:12" x14ac:dyDescent="0.2">
      <c r="B30" s="22" t="s">
        <v>6</v>
      </c>
      <c r="C30" s="23">
        <v>25.591999999999999</v>
      </c>
      <c r="D30" s="23">
        <v>282.87599999999998</v>
      </c>
      <c r="E30" s="23">
        <v>23.421977080000001</v>
      </c>
      <c r="F30" s="23">
        <v>52.204000000000001</v>
      </c>
      <c r="G30" s="23">
        <v>169.9</v>
      </c>
      <c r="H30" s="23">
        <v>48.1995614</v>
      </c>
      <c r="I30" s="23">
        <v>58.308700000000002</v>
      </c>
      <c r="J30" s="23">
        <v>49.09825</v>
      </c>
      <c r="K30" s="23">
        <v>47.317644999999999</v>
      </c>
      <c r="L30" s="23">
        <v>47.064889800000003</v>
      </c>
    </row>
    <row r="31" spans="2:12" x14ac:dyDescent="0.2">
      <c r="B31" s="22" t="s">
        <v>7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x14ac:dyDescent="0.2">
      <c r="B32" s="22" t="s">
        <v>8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2:12" x14ac:dyDescent="0.2">
      <c r="B33" s="22" t="s">
        <v>26</v>
      </c>
      <c r="C33" s="23">
        <f t="shared" ref="C33:K33" si="1">+C34</f>
        <v>0</v>
      </c>
      <c r="D33" s="23">
        <f t="shared" si="1"/>
        <v>0</v>
      </c>
      <c r="E33" s="23">
        <f t="shared" si="1"/>
        <v>0</v>
      </c>
      <c r="F33" s="23">
        <f t="shared" si="1"/>
        <v>0</v>
      </c>
      <c r="G33" s="23">
        <f t="shared" si="1"/>
        <v>0</v>
      </c>
      <c r="H33" s="23">
        <f t="shared" si="1"/>
        <v>0</v>
      </c>
      <c r="I33" s="23">
        <f t="shared" si="1"/>
        <v>0</v>
      </c>
      <c r="J33" s="23">
        <f t="shared" si="1"/>
        <v>0</v>
      </c>
      <c r="K33" s="23">
        <f t="shared" si="1"/>
        <v>0</v>
      </c>
      <c r="L33" s="23">
        <v>0</v>
      </c>
    </row>
    <row r="34" spans="2:12" x14ac:dyDescent="0.2">
      <c r="B34" s="22" t="s">
        <v>11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2:12" x14ac:dyDescent="0.2">
      <c r="B35" s="22" t="s">
        <v>12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2:12" x14ac:dyDescent="0.2">
      <c r="B36" s="22" t="s">
        <v>13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2:12" x14ac:dyDescent="0.2">
      <c r="B37" s="15" t="s">
        <v>31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</row>
    <row r="38" spans="2:12" x14ac:dyDescent="0.2">
      <c r="B38" s="22" t="s">
        <v>9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2:12" s="5" customFormat="1" x14ac:dyDescent="0.2">
      <c r="B39" s="22" t="s">
        <v>10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2:12" s="5" customFormat="1" ht="13.5" x14ac:dyDescent="0.2">
      <c r="B40" s="15" t="s">
        <v>34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</row>
    <row r="41" spans="2:12" x14ac:dyDescent="0.2">
      <c r="B41" s="22" t="s">
        <v>14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2:12" ht="13.5" x14ac:dyDescent="0.2">
      <c r="B42" s="15" t="s">
        <v>35</v>
      </c>
      <c r="C42" s="21">
        <v>0</v>
      </c>
      <c r="D42" s="21">
        <v>17.762</v>
      </c>
      <c r="E42" s="21">
        <v>7.3390000000000004</v>
      </c>
      <c r="F42" s="21">
        <v>7.4669999999999996</v>
      </c>
      <c r="G42" s="21">
        <v>7.8049999999999997</v>
      </c>
      <c r="H42" s="21">
        <v>7.7794999999999996</v>
      </c>
      <c r="I42" s="21">
        <v>0</v>
      </c>
      <c r="J42" s="21">
        <v>9.1546000000000003</v>
      </c>
      <c r="K42" s="21">
        <v>1.853332</v>
      </c>
      <c r="L42" s="21">
        <v>0</v>
      </c>
    </row>
    <row r="43" spans="2:12" x14ac:dyDescent="0.2">
      <c r="B43" s="22" t="s">
        <v>15</v>
      </c>
      <c r="C43" s="23">
        <v>0</v>
      </c>
      <c r="D43" s="23">
        <v>17.762</v>
      </c>
      <c r="E43" s="23">
        <v>7.3390000000000004</v>
      </c>
      <c r="F43" s="23">
        <v>7.4669999999999996</v>
      </c>
      <c r="G43" s="23">
        <v>7.8049999999999997</v>
      </c>
      <c r="H43" s="23">
        <v>7.7794999999999996</v>
      </c>
      <c r="I43" s="23">
        <v>0</v>
      </c>
      <c r="J43" s="23">
        <v>9.1546000000000003</v>
      </c>
      <c r="K43" s="23">
        <v>1.853332</v>
      </c>
      <c r="L43" s="23">
        <v>0</v>
      </c>
    </row>
    <row r="44" spans="2:12" ht="7.5" customHeight="1" x14ac:dyDescent="0.2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2:12" s="5" customFormat="1" x14ac:dyDescent="0.2">
      <c r="B45" s="12" t="s">
        <v>2</v>
      </c>
      <c r="C45" s="19">
        <v>58.710999999999999</v>
      </c>
      <c r="D45" s="19">
        <v>66.720999999999989</v>
      </c>
      <c r="E45" s="19">
        <v>108.48589244000001</v>
      </c>
      <c r="F45" s="19">
        <v>138.92800000000003</v>
      </c>
      <c r="G45" s="19">
        <v>152.73999999999998</v>
      </c>
      <c r="H45" s="19">
        <v>184.81100000000001</v>
      </c>
      <c r="I45" s="19">
        <v>260.0335</v>
      </c>
      <c r="J45" s="19">
        <v>323.51195000000001</v>
      </c>
      <c r="K45" s="19">
        <v>374.15997500000003</v>
      </c>
      <c r="L45" s="19">
        <v>357.91332880000004</v>
      </c>
    </row>
    <row r="46" spans="2:12" s="5" customFormat="1" ht="3.75" customHeight="1" x14ac:dyDescent="0.2">
      <c r="B46" s="16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2:12" s="5" customFormat="1" x14ac:dyDescent="0.2">
      <c r="B47" s="15" t="s">
        <v>30</v>
      </c>
      <c r="C47" s="21">
        <v>57.610999999999997</v>
      </c>
      <c r="D47" s="21">
        <v>66.420999999999992</v>
      </c>
      <c r="E47" s="21">
        <v>72.880892440000011</v>
      </c>
      <c r="F47" s="21">
        <v>84.643000000000015</v>
      </c>
      <c r="G47" s="21">
        <v>98.5</v>
      </c>
      <c r="H47" s="21">
        <v>130.58600000000001</v>
      </c>
      <c r="I47" s="21">
        <v>173.4392</v>
      </c>
      <c r="J47" s="21">
        <v>222.36044000000001</v>
      </c>
      <c r="K47" s="21">
        <v>272.66469000000001</v>
      </c>
      <c r="L47" s="21">
        <v>258.08047930000004</v>
      </c>
    </row>
    <row r="48" spans="2:12" s="5" customFormat="1" x14ac:dyDescent="0.2">
      <c r="B48" s="22" t="s">
        <v>4</v>
      </c>
      <c r="C48" s="23">
        <v>42.202999999999996</v>
      </c>
      <c r="D48" s="23">
        <v>51.720999999999989</v>
      </c>
      <c r="E48" s="23">
        <v>56.920882280000008</v>
      </c>
      <c r="F48" s="23">
        <v>65.38600000000001</v>
      </c>
      <c r="G48" s="23">
        <v>78.900000000000006</v>
      </c>
      <c r="H48" s="23">
        <v>112.688</v>
      </c>
      <c r="I48" s="23">
        <v>148.2474</v>
      </c>
      <c r="J48" s="23">
        <v>189.18391</v>
      </c>
      <c r="K48" s="23">
        <v>236.23507000000001</v>
      </c>
      <c r="L48" s="23">
        <v>219.11186250000003</v>
      </c>
    </row>
    <row r="49" spans="2:12" x14ac:dyDescent="0.2">
      <c r="B49" s="22" t="s">
        <v>16</v>
      </c>
      <c r="C49" s="23">
        <v>1E-3</v>
      </c>
      <c r="D49" s="23">
        <v>1E-3</v>
      </c>
      <c r="E49" s="23">
        <v>9.7981000000000001E-4</v>
      </c>
      <c r="F49" s="23">
        <v>1E-3</v>
      </c>
      <c r="G49" s="23">
        <v>0</v>
      </c>
      <c r="H49" s="23"/>
      <c r="I49" s="23"/>
      <c r="J49" s="23">
        <v>4.508902</v>
      </c>
      <c r="K49" s="23">
        <v>5.5861269999999985</v>
      </c>
      <c r="L49" s="23">
        <v>8.297269</v>
      </c>
    </row>
    <row r="50" spans="2:12" x14ac:dyDescent="0.2">
      <c r="B50" s="22" t="s">
        <v>17</v>
      </c>
      <c r="C50" s="23">
        <v>2.7949999999999999</v>
      </c>
      <c r="D50" s="23">
        <v>3.0019999999999998</v>
      </c>
      <c r="E50" s="23">
        <v>3.3451703099999999</v>
      </c>
      <c r="F50" s="23">
        <v>4.0030000000000001</v>
      </c>
      <c r="G50" s="23">
        <v>4.0999999999999996</v>
      </c>
      <c r="H50" s="23">
        <v>9.6</v>
      </c>
      <c r="I50" s="23">
        <v>10.989000000000001</v>
      </c>
      <c r="J50" s="23">
        <v>9.2029080000000008</v>
      </c>
      <c r="K50" s="23">
        <v>10.108537999999999</v>
      </c>
      <c r="L50" s="23">
        <v>9.8221270000000001</v>
      </c>
    </row>
    <row r="51" spans="2:12" x14ac:dyDescent="0.2">
      <c r="B51" s="22" t="s">
        <v>18</v>
      </c>
      <c r="C51" s="23">
        <v>11.913</v>
      </c>
      <c r="D51" s="23">
        <v>15.345000000000001</v>
      </c>
      <c r="E51" s="23">
        <v>20.1973293</v>
      </c>
      <c r="F51" s="23">
        <v>27.733000000000001</v>
      </c>
      <c r="G51" s="23">
        <v>35.299999999999997</v>
      </c>
      <c r="H51" s="23">
        <v>50.372999999999998</v>
      </c>
      <c r="I51" s="23">
        <v>61.487499999999997</v>
      </c>
      <c r="J51" s="23">
        <v>73.743610000000004</v>
      </c>
      <c r="K51" s="23">
        <v>89.943781999999999</v>
      </c>
      <c r="L51" s="23">
        <v>90.183423700000006</v>
      </c>
    </row>
    <row r="52" spans="2:12" x14ac:dyDescent="0.2">
      <c r="B52" s="22" t="s">
        <v>19</v>
      </c>
      <c r="C52" s="23">
        <v>24.681999999999999</v>
      </c>
      <c r="D52" s="23">
        <v>30.033999999999999</v>
      </c>
      <c r="E52" s="23">
        <v>30.18775437</v>
      </c>
      <c r="F52" s="23">
        <v>30.318000000000001</v>
      </c>
      <c r="G52" s="23">
        <v>34.9</v>
      </c>
      <c r="H52" s="23">
        <v>46.377000000000002</v>
      </c>
      <c r="I52" s="23">
        <v>66.818899999999999</v>
      </c>
      <c r="J52" s="23">
        <v>88.826580000000007</v>
      </c>
      <c r="K52" s="23">
        <v>112.395382</v>
      </c>
      <c r="L52" s="23">
        <v>92.366221300000007</v>
      </c>
    </row>
    <row r="53" spans="2:12" x14ac:dyDescent="0.2">
      <c r="B53" s="22" t="s">
        <v>24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2:12" x14ac:dyDescent="0.2">
      <c r="B54" s="22" t="s">
        <v>20</v>
      </c>
      <c r="C54" s="23">
        <v>1.4890000000000001</v>
      </c>
      <c r="D54" s="23">
        <v>2.0409999999999999</v>
      </c>
      <c r="E54" s="23">
        <v>1.75013313</v>
      </c>
      <c r="F54" s="23">
        <v>1.579</v>
      </c>
      <c r="G54" s="23">
        <v>2.5</v>
      </c>
      <c r="H54" s="23">
        <v>3.3340000000000001</v>
      </c>
      <c r="I54" s="23">
        <v>5.3731999999999998</v>
      </c>
      <c r="J54" s="23">
        <v>7.6191700000000004</v>
      </c>
      <c r="K54" s="23">
        <v>11.046265</v>
      </c>
      <c r="L54" s="23">
        <v>11.424992</v>
      </c>
    </row>
    <row r="55" spans="2:12" x14ac:dyDescent="0.2">
      <c r="B55" s="22" t="s">
        <v>21</v>
      </c>
      <c r="C55" s="23">
        <v>0.56200000000000006</v>
      </c>
      <c r="D55" s="23">
        <v>0.60799999999999998</v>
      </c>
      <c r="E55" s="23">
        <v>0.75440607999999998</v>
      </c>
      <c r="F55" s="23">
        <v>0.97499999999999998</v>
      </c>
      <c r="G55" s="23">
        <v>1.2</v>
      </c>
      <c r="H55" s="23">
        <v>1.8049999999999999</v>
      </c>
      <c r="I55" s="23">
        <v>1.8657999999999999</v>
      </c>
      <c r="J55" s="23">
        <v>2.3924500000000002</v>
      </c>
      <c r="K55" s="23">
        <v>3.6483059999999998</v>
      </c>
      <c r="L55" s="23">
        <v>3.8559445000000001</v>
      </c>
    </row>
    <row r="56" spans="2:12" x14ac:dyDescent="0.2">
      <c r="B56" s="22" t="s">
        <v>22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2:12" x14ac:dyDescent="0.2">
      <c r="B57" s="22" t="s">
        <v>23</v>
      </c>
      <c r="C57" s="23">
        <v>0</v>
      </c>
      <c r="D57" s="23">
        <v>0</v>
      </c>
      <c r="E57" s="23"/>
      <c r="F57" s="23"/>
      <c r="G57" s="23"/>
      <c r="H57" s="23"/>
      <c r="I57" s="23"/>
      <c r="J57" s="23"/>
      <c r="K57" s="23"/>
      <c r="L57" s="23"/>
    </row>
    <row r="58" spans="2:12" x14ac:dyDescent="0.2">
      <c r="B58" s="22" t="s">
        <v>25</v>
      </c>
      <c r="C58" s="23">
        <v>0.76100000000000001</v>
      </c>
      <c r="D58" s="23">
        <v>0.69</v>
      </c>
      <c r="E58" s="23">
        <v>0.68510928000000004</v>
      </c>
      <c r="F58" s="23">
        <v>0.77700000000000002</v>
      </c>
      <c r="G58" s="23">
        <v>0.9</v>
      </c>
      <c r="H58" s="23">
        <v>1.1990000000000001</v>
      </c>
      <c r="I58" s="23">
        <v>1.7130000000000001</v>
      </c>
      <c r="J58" s="23">
        <v>2.8902899999999998</v>
      </c>
      <c r="K58" s="23">
        <v>3.5066700000000002</v>
      </c>
      <c r="L58" s="23">
        <v>3.1618849999999998</v>
      </c>
    </row>
    <row r="59" spans="2:12" x14ac:dyDescent="0.2">
      <c r="B59" s="22" t="s">
        <v>5</v>
      </c>
      <c r="C59" s="23">
        <v>15.408000000000001</v>
      </c>
      <c r="D59" s="23">
        <v>14.7</v>
      </c>
      <c r="E59" s="23">
        <v>15.96001016</v>
      </c>
      <c r="F59" s="23">
        <v>19.257000000000001</v>
      </c>
      <c r="G59" s="23">
        <v>19.600000000000001</v>
      </c>
      <c r="H59" s="23">
        <v>17.898</v>
      </c>
      <c r="I59" s="23">
        <v>25.191800000000001</v>
      </c>
      <c r="J59" s="23">
        <v>32.54363</v>
      </c>
      <c r="K59" s="23">
        <v>36.206406999999999</v>
      </c>
      <c r="L59" s="23">
        <v>38.818218100000003</v>
      </c>
    </row>
    <row r="60" spans="2:12" x14ac:dyDescent="0.2">
      <c r="B60" s="22" t="s">
        <v>6</v>
      </c>
      <c r="C60" s="23">
        <v>15.408000000000001</v>
      </c>
      <c r="D60" s="23">
        <v>14.7</v>
      </c>
      <c r="E60" s="23">
        <v>15.96001016</v>
      </c>
      <c r="F60" s="23">
        <v>19.257000000000001</v>
      </c>
      <c r="G60" s="23">
        <v>19.600000000000001</v>
      </c>
      <c r="H60" s="23">
        <v>17.898</v>
      </c>
      <c r="I60" s="23">
        <v>25.191800000000001</v>
      </c>
      <c r="J60" s="23">
        <v>32.54363</v>
      </c>
      <c r="K60" s="23">
        <v>36.206406999999999</v>
      </c>
      <c r="L60" s="23">
        <v>38.818218100000003</v>
      </c>
    </row>
    <row r="61" spans="2:12" x14ac:dyDescent="0.2">
      <c r="B61" s="22" t="s">
        <v>7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2:12" x14ac:dyDescent="0.2">
      <c r="B62" s="22" t="s">
        <v>8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2:12" x14ac:dyDescent="0.2">
      <c r="B63" s="22" t="s">
        <v>26</v>
      </c>
      <c r="C63" s="23">
        <f t="shared" ref="C63:I63" si="2">+C64</f>
        <v>0</v>
      </c>
      <c r="D63" s="23">
        <f t="shared" si="2"/>
        <v>0</v>
      </c>
      <c r="E63" s="23">
        <f t="shared" si="2"/>
        <v>0</v>
      </c>
      <c r="F63" s="23">
        <f t="shared" si="2"/>
        <v>0</v>
      </c>
      <c r="G63" s="23">
        <f t="shared" si="2"/>
        <v>0</v>
      </c>
      <c r="H63" s="23">
        <f t="shared" si="2"/>
        <v>0</v>
      </c>
      <c r="I63" s="23">
        <f t="shared" si="2"/>
        <v>0</v>
      </c>
      <c r="J63" s="23">
        <v>0.63290000000000002</v>
      </c>
      <c r="K63" s="23">
        <v>0.22321299999999999</v>
      </c>
      <c r="L63" s="23">
        <v>0.1503987</v>
      </c>
    </row>
    <row r="64" spans="2:12" x14ac:dyDescent="0.2">
      <c r="B64" s="22" t="s">
        <v>11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0.63290000000000002</v>
      </c>
      <c r="K64" s="23">
        <v>0.22321299999999999</v>
      </c>
      <c r="L64" s="23">
        <v>0.1503987</v>
      </c>
    </row>
    <row r="65" spans="2:12" x14ac:dyDescent="0.2">
      <c r="B65" s="22" t="s">
        <v>12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2:12" x14ac:dyDescent="0.2">
      <c r="B66" s="22" t="s">
        <v>13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2:12" x14ac:dyDescent="0.2">
      <c r="B67" s="15" t="s">
        <v>31</v>
      </c>
      <c r="C67" s="21">
        <f t="shared" ref="C67:K67" si="3">+C68+C69</f>
        <v>0</v>
      </c>
      <c r="D67" s="21">
        <f t="shared" si="3"/>
        <v>0</v>
      </c>
      <c r="E67" s="21">
        <f t="shared" si="3"/>
        <v>35.405000000000001</v>
      </c>
      <c r="F67" s="21">
        <f t="shared" si="3"/>
        <v>54.125</v>
      </c>
      <c r="G67" s="21">
        <f t="shared" si="3"/>
        <v>54.1</v>
      </c>
      <c r="H67" s="21">
        <f t="shared" si="3"/>
        <v>54.125</v>
      </c>
      <c r="I67" s="21">
        <f t="shared" si="3"/>
        <v>85.585000000000008</v>
      </c>
      <c r="J67" s="21">
        <f t="shared" si="3"/>
        <v>99.125</v>
      </c>
      <c r="K67" s="21">
        <f t="shared" si="3"/>
        <v>99.125</v>
      </c>
      <c r="L67" s="21">
        <v>99.125</v>
      </c>
    </row>
    <row r="68" spans="2:12" x14ac:dyDescent="0.2">
      <c r="B68" s="22" t="s">
        <v>9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2:12" x14ac:dyDescent="0.2">
      <c r="B69" s="22" t="s">
        <v>10</v>
      </c>
      <c r="C69" s="23">
        <v>0</v>
      </c>
      <c r="D69" s="23">
        <v>0</v>
      </c>
      <c r="E69" s="23">
        <v>35.405000000000001</v>
      </c>
      <c r="F69" s="23">
        <v>54.125</v>
      </c>
      <c r="G69" s="23">
        <v>54.1</v>
      </c>
      <c r="H69" s="23">
        <v>54.125</v>
      </c>
      <c r="I69" s="23">
        <v>85.585000000000008</v>
      </c>
      <c r="J69" s="23">
        <v>99.125</v>
      </c>
      <c r="K69" s="23">
        <v>99.125</v>
      </c>
      <c r="L69" s="23">
        <v>99.125</v>
      </c>
    </row>
    <row r="70" spans="2:12" ht="13.5" x14ac:dyDescent="0.2">
      <c r="B70" s="15" t="s">
        <v>34</v>
      </c>
      <c r="C70" s="21">
        <v>1.1000000000000001</v>
      </c>
      <c r="D70" s="21">
        <v>0.3</v>
      </c>
      <c r="E70" s="21">
        <v>0.2</v>
      </c>
      <c r="F70" s="21">
        <v>0.16</v>
      </c>
      <c r="G70" s="21">
        <v>0.14000000000000001</v>
      </c>
      <c r="H70" s="21">
        <v>0.1</v>
      </c>
      <c r="I70" s="21">
        <v>1.0093000000000001</v>
      </c>
      <c r="J70" s="21">
        <v>2.02651</v>
      </c>
      <c r="K70" s="21">
        <v>2.370285</v>
      </c>
      <c r="L70" s="21">
        <v>0.70784950000000002</v>
      </c>
    </row>
    <row r="71" spans="2:12" s="5" customFormat="1" x14ac:dyDescent="0.2">
      <c r="B71" s="22" t="s">
        <v>14</v>
      </c>
      <c r="C71" s="23">
        <v>1.1000000000000001</v>
      </c>
      <c r="D71" s="23">
        <v>0.3</v>
      </c>
      <c r="E71" s="23">
        <v>0.2</v>
      </c>
      <c r="F71" s="23">
        <v>0.16</v>
      </c>
      <c r="G71" s="23">
        <v>0.14000000000000001</v>
      </c>
      <c r="H71" s="23">
        <v>0.1</v>
      </c>
      <c r="I71" s="23">
        <v>1.0093000000000001</v>
      </c>
      <c r="J71" s="23">
        <v>2.02651</v>
      </c>
      <c r="K71" s="23">
        <v>2.370285</v>
      </c>
      <c r="L71" s="23">
        <v>0.70784950000000002</v>
      </c>
    </row>
    <row r="72" spans="2:12" ht="13.5" x14ac:dyDescent="0.2">
      <c r="B72" s="15" t="s">
        <v>35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</row>
    <row r="73" spans="2:12" x14ac:dyDescent="0.2">
      <c r="B73" s="24" t="s">
        <v>15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2:12" x14ac:dyDescent="0.2">
      <c r="B74" s="17" t="s">
        <v>32</v>
      </c>
    </row>
    <row r="75" spans="2:12" x14ac:dyDescent="0.2">
      <c r="B75" s="26" t="s">
        <v>33</v>
      </c>
    </row>
    <row r="76" spans="2:12" x14ac:dyDescent="0.2">
      <c r="B76" s="26" t="s">
        <v>36</v>
      </c>
    </row>
    <row r="77" spans="2:12" x14ac:dyDescent="0.2">
      <c r="B77" s="26" t="s">
        <v>37</v>
      </c>
    </row>
    <row r="78" spans="2:12" x14ac:dyDescent="0.2">
      <c r="B78" s="26" t="s">
        <v>27</v>
      </c>
    </row>
    <row r="79" spans="2:12" x14ac:dyDescent="0.2">
      <c r="B79" s="26" t="s">
        <v>28</v>
      </c>
    </row>
    <row r="87" spans="12:12" ht="12.75" customHeight="1" x14ac:dyDescent="0.2">
      <c r="L87" s="6"/>
    </row>
    <row r="88" spans="12:12" ht="12.75" customHeight="1" x14ac:dyDescent="0.2">
      <c r="L88" s="7"/>
    </row>
    <row r="89" spans="12:12" ht="12.75" customHeight="1" x14ac:dyDescent="0.2">
      <c r="L89" s="7"/>
    </row>
    <row r="90" spans="12:12" ht="12.75" customHeight="1" x14ac:dyDescent="0.2">
      <c r="L90" s="7"/>
    </row>
  </sheetData>
  <phoneticPr fontId="0" type="noConversion"/>
  <printOptions horizontalCentered="1" verticalCentered="1"/>
  <pageMargins left="0.75" right="0.75" top="0.34" bottom="0.26" header="0" footer="0"/>
  <pageSetup scale="6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50705</vt:lpstr>
      <vt:lpstr>'50705'!A_impresión_IM</vt:lpstr>
      <vt:lpstr>A_IMPRESIÚN_IM</vt:lpstr>
      <vt:lpstr>'50705'!Área_de_impresión</vt:lpstr>
    </vt:vector>
  </TitlesOfParts>
  <Company>I.N.E.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Max A. Bairon Beltran</cp:lastModifiedBy>
  <cp:lastPrinted>2007-04-11T20:34:49Z</cp:lastPrinted>
  <dcterms:created xsi:type="dcterms:W3CDTF">1997-04-13T14:13:56Z</dcterms:created>
  <dcterms:modified xsi:type="dcterms:W3CDTF">2021-08-17T18:56:14Z</dcterms:modified>
</cp:coreProperties>
</file>