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9\"/>
    </mc:Choice>
  </mc:AlternateContent>
  <xr:revisionPtr revIDLastSave="0" documentId="13_ncr:1_{7A84E0A5-C039-47BC-B7F9-09B3BA1884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901" sheetId="1" r:id="rId1"/>
  </sheets>
  <definedNames>
    <definedName name="_Regression_Int" localSheetId="0" hidden="1">1</definedName>
    <definedName name="A_impresión_IM" localSheetId="0">'70901'!$B$10:$B$46</definedName>
    <definedName name="_xlnm.Print_Area" localSheetId="0">'70901'!$B$10:$B$46</definedName>
  </definedNames>
  <calcPr calcId="191029"/>
</workbook>
</file>

<file path=xl/calcChain.xml><?xml version="1.0" encoding="utf-8"?>
<calcChain xmlns="http://schemas.openxmlformats.org/spreadsheetml/2006/main">
  <c r="L35" i="1" l="1"/>
  <c r="L32" i="1"/>
  <c r="L17" i="1"/>
  <c r="L15" i="1" l="1"/>
  <c r="J36" i="1"/>
  <c r="J35" i="1" s="1"/>
  <c r="K35" i="1"/>
  <c r="K32" i="1"/>
  <c r="K17" i="1"/>
  <c r="J32" i="1"/>
  <c r="J17" i="1"/>
  <c r="I17" i="1"/>
  <c r="I35" i="1"/>
  <c r="I32" i="1"/>
  <c r="H35" i="1"/>
  <c r="H32" i="1"/>
  <c r="H17" i="1"/>
  <c r="G36" i="1"/>
  <c r="G35" i="1" s="1"/>
  <c r="G32" i="1"/>
  <c r="G17" i="1"/>
  <c r="F36" i="1"/>
  <c r="F35" i="1" s="1"/>
  <c r="F32" i="1"/>
  <c r="F17" i="1"/>
  <c r="E35" i="1"/>
  <c r="E32" i="1"/>
  <c r="E17" i="1"/>
  <c r="D35" i="1"/>
  <c r="D32" i="1"/>
  <c r="D17" i="1"/>
  <c r="C35" i="1"/>
  <c r="C32" i="1"/>
  <c r="C17" i="1"/>
  <c r="E15" i="1" l="1"/>
  <c r="I15" i="1"/>
  <c r="K15" i="1"/>
  <c r="J15" i="1"/>
  <c r="G15" i="1"/>
  <c r="H15" i="1"/>
  <c r="C15" i="1"/>
  <c r="D15" i="1"/>
  <c r="F15" i="1"/>
</calcChain>
</file>

<file path=xl/sharedStrings.xml><?xml version="1.0" encoding="utf-8"?>
<sst xmlns="http://schemas.openxmlformats.org/spreadsheetml/2006/main" count="35" uniqueCount="33">
  <si>
    <t>Incendio y Aliados</t>
  </si>
  <si>
    <t>Robo</t>
  </si>
  <si>
    <t>Naves o Embarcaciones</t>
  </si>
  <si>
    <t>Automotores</t>
  </si>
  <si>
    <t>Ramos Técnicos</t>
  </si>
  <si>
    <t>Reponsabilidad Civil</t>
  </si>
  <si>
    <t>Vida Individual</t>
  </si>
  <si>
    <t>Vida en Grupo</t>
  </si>
  <si>
    <t>Accidentes Personales</t>
  </si>
  <si>
    <t>Defunción</t>
  </si>
  <si>
    <t>Marítimo y Transportes</t>
  </si>
  <si>
    <t>Aeronavegación</t>
  </si>
  <si>
    <t>Desgravamen Hipotecario</t>
  </si>
  <si>
    <t xml:space="preserve">(En miles de bolivianos) </t>
  </si>
  <si>
    <t>RAMO DE SEGURO</t>
  </si>
  <si>
    <t>Salud o Enfermedad</t>
  </si>
  <si>
    <t>Seguros Previsionales</t>
  </si>
  <si>
    <t>Fianzas</t>
  </si>
  <si>
    <t>Misceláneos (Riesgos Varios)</t>
  </si>
  <si>
    <t>PRIMAS DIRECTAS NETAS</t>
  </si>
  <si>
    <t xml:space="preserve">   Seguros Generales y Fianzas</t>
  </si>
  <si>
    <t xml:space="preserve">   Seguros Obligatorios</t>
  </si>
  <si>
    <t xml:space="preserve">  Seguros de Personas</t>
  </si>
  <si>
    <r>
      <t xml:space="preserve">    (1) </t>
    </r>
    <r>
      <rPr>
        <sz val="10"/>
        <color indexed="18"/>
        <rFont val="Arial"/>
        <family val="2"/>
      </rPr>
      <t xml:space="preserve"> A partir de la gestión 2005, el valor calculado se obtiene de la información en dólares por el tipo de cambio de compra al 31 de diciembre de cada gestión.</t>
    </r>
  </si>
  <si>
    <r>
      <t xml:space="preserve">    (2) </t>
    </r>
    <r>
      <rPr>
        <sz val="10"/>
        <color indexed="18"/>
        <rFont val="Arial"/>
        <family val="2"/>
      </rPr>
      <t xml:space="preserve"> A partir de la gestión 2005, la información de primas directas netas incluye los ítems de agropecuarios y rentas.</t>
    </r>
  </si>
  <si>
    <t xml:space="preserve">   (p): Preliminar</t>
  </si>
  <si>
    <t xml:space="preserve">Agropecuarios </t>
  </si>
  <si>
    <t xml:space="preserve">Rentas </t>
  </si>
  <si>
    <t>Cuadro Nº 7.09.01</t>
  </si>
  <si>
    <t>Fuente: Autoridad de Fiscalización y Control de Pensiones y Seguros</t>
  </si>
  <si>
    <t>BOLIVIA: PRIMAS DIRECTAS NETAS, SEGÚN RAMO DE SEGURO, 2011 - 2020</t>
  </si>
  <si>
    <t xml:space="preserve">             Instituto Nacional de Estadística</t>
  </si>
  <si>
    <t>Soat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</si>
</sst>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15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vertAlign val="superscript"/>
      <sz val="10"/>
      <color indexed="18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5">
    <xf numFmtId="0" fontId="0" fillId="0" borderId="0" xfId="0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vertical="center"/>
    </xf>
    <xf numFmtId="3" fontId="6" fillId="0" borderId="0" xfId="0" applyNumberFormat="1" applyFont="1" applyFill="1"/>
    <xf numFmtId="3" fontId="7" fillId="0" borderId="0" xfId="0" applyNumberFormat="1" applyFont="1" applyFill="1"/>
    <xf numFmtId="3" fontId="4" fillId="0" borderId="0" xfId="0" applyNumberFormat="1" applyFont="1" applyFill="1"/>
    <xf numFmtId="0" fontId="8" fillId="0" borderId="0" xfId="0" applyFont="1" applyFill="1" applyAlignment="1" applyProtection="1">
      <alignment horizontal="left" indent="1"/>
    </xf>
    <xf numFmtId="0" fontId="5" fillId="0" borderId="0" xfId="0" applyFont="1" applyFill="1" applyAlignment="1" applyProtection="1">
      <alignment horizontal="left" indent="1"/>
    </xf>
    <xf numFmtId="164" fontId="6" fillId="0" borderId="0" xfId="14" applyFont="1" applyFill="1"/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9" fillId="4" borderId="2" xfId="0" applyFont="1" applyFill="1" applyBorder="1" applyAlignment="1">
      <alignment horizontal="center" vertical="center"/>
    </xf>
    <xf numFmtId="0" fontId="10" fillId="0" borderId="4" xfId="17" applyFont="1" applyBorder="1" applyAlignment="1">
      <alignment horizontal="left" indent="1"/>
    </xf>
    <xf numFmtId="3" fontId="10" fillId="2" borderId="4" xfId="14" applyNumberFormat="1" applyFont="1" applyFill="1" applyBorder="1" applyAlignment="1">
      <alignment horizontal="right"/>
    </xf>
    <xf numFmtId="0" fontId="9" fillId="5" borderId="4" xfId="0" applyFont="1" applyFill="1" applyBorder="1" applyAlignment="1">
      <alignment horizontal="left" vertical="center" indent="1"/>
    </xf>
    <xf numFmtId="3" fontId="9" fillId="5" borderId="4" xfId="0" applyNumberFormat="1" applyFont="1" applyFill="1" applyBorder="1" applyAlignment="1">
      <alignment horizontal="right"/>
    </xf>
    <xf numFmtId="0" fontId="11" fillId="6" borderId="4" xfId="0" applyFont="1" applyFill="1" applyBorder="1" applyAlignment="1">
      <alignment horizontal="left" indent="1"/>
    </xf>
    <xf numFmtId="3" fontId="11" fillId="6" borderId="4" xfId="0" applyNumberFormat="1" applyFont="1" applyFill="1" applyBorder="1" applyAlignment="1">
      <alignment horizontal="right"/>
    </xf>
    <xf numFmtId="0" fontId="10" fillId="0" borderId="4" xfId="17" applyFont="1" applyBorder="1" applyAlignment="1">
      <alignment horizontal="left" indent="2"/>
    </xf>
    <xf numFmtId="0" fontId="10" fillId="0" borderId="3" xfId="17" applyFont="1" applyBorder="1" applyAlignment="1">
      <alignment horizontal="left" indent="2"/>
    </xf>
    <xf numFmtId="3" fontId="10" fillId="2" borderId="3" xfId="14" applyNumberFormat="1" applyFont="1" applyFill="1" applyBorder="1" applyAlignment="1">
      <alignment horizontal="right"/>
    </xf>
    <xf numFmtId="0" fontId="14" fillId="2" borderId="0" xfId="17" applyFont="1" applyFill="1"/>
  </cellXfs>
  <cellStyles count="18">
    <cellStyle name="Comma" xfId="1" xr:uid="{00000000-0005-0000-0000-000000000000}"/>
    <cellStyle name="Currency" xfId="2" xr:uid="{00000000-0005-0000-0000-000001000000}"/>
    <cellStyle name="Date" xfId="3" xr:uid="{00000000-0005-0000-0000-000002000000}"/>
    <cellStyle name="F2" xfId="4" xr:uid="{00000000-0005-0000-0000-000003000000}"/>
    <cellStyle name="F3" xfId="5" xr:uid="{00000000-0005-0000-0000-000004000000}"/>
    <cellStyle name="F4" xfId="6" xr:uid="{00000000-0005-0000-0000-000005000000}"/>
    <cellStyle name="F5" xfId="7" xr:uid="{00000000-0005-0000-0000-000006000000}"/>
    <cellStyle name="F6" xfId="8" xr:uid="{00000000-0005-0000-0000-000007000000}"/>
    <cellStyle name="F7" xfId="9" xr:uid="{00000000-0005-0000-0000-000008000000}"/>
    <cellStyle name="F8" xfId="10" xr:uid="{00000000-0005-0000-0000-000009000000}"/>
    <cellStyle name="Fixed" xfId="11" xr:uid="{00000000-0005-0000-0000-00000A000000}"/>
    <cellStyle name="Heading1" xfId="12" xr:uid="{00000000-0005-0000-0000-00000B000000}"/>
    <cellStyle name="Heading2" xfId="13" xr:uid="{00000000-0005-0000-0000-00000C000000}"/>
    <cellStyle name="Millares" xfId="14" builtinId="3"/>
    <cellStyle name="Normal" xfId="0" builtinId="0"/>
    <cellStyle name="Normal 10" xfId="17" xr:uid="{00000000-0005-0000-0000-00000F000000}"/>
    <cellStyle name="Percent" xfId="15" xr:uid="{00000000-0005-0000-0000-000010000000}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5D9F1"/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66287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792E36-78E2-41B5-98C8-82D6722D8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92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">
    <pageSetUpPr fitToPage="1"/>
  </sheetPr>
  <dimension ref="B10:AM715"/>
  <sheetViews>
    <sheetView showGridLines="0" tabSelected="1" zoomScale="130" zoomScaleNormal="130" workbookViewId="0"/>
  </sheetViews>
  <sheetFormatPr baseColWidth="10" defaultColWidth="9.77734375" defaultRowHeight="12.75" customHeight="1" x14ac:dyDescent="0.2"/>
  <cols>
    <col min="1" max="1" width="1.88671875" style="1" customWidth="1"/>
    <col min="2" max="2" width="29" style="1" customWidth="1"/>
    <col min="3" max="13" width="9.77734375" style="1"/>
    <col min="14" max="14" width="11" style="1" bestFit="1" customWidth="1"/>
    <col min="15" max="15" width="9.77734375" style="1"/>
    <col min="16" max="16" width="14.88671875" style="1" customWidth="1"/>
    <col min="17" max="16384" width="9.77734375" style="1"/>
  </cols>
  <sheetData>
    <row r="10" spans="2:39" ht="12.75" customHeight="1" x14ac:dyDescent="0.2">
      <c r="B10" s="11" t="s">
        <v>28</v>
      </c>
    </row>
    <row r="11" spans="2:39" ht="12.75" customHeight="1" x14ac:dyDescent="0.2">
      <c r="B11" s="12" t="s">
        <v>30</v>
      </c>
    </row>
    <row r="12" spans="2:39" ht="12.75" customHeight="1" x14ac:dyDescent="0.2">
      <c r="B12" s="13" t="s">
        <v>13</v>
      </c>
    </row>
    <row r="13" spans="2:39" s="4" customFormat="1" ht="22.5" customHeight="1" x14ac:dyDescent="0.2">
      <c r="B13" s="14" t="s">
        <v>14</v>
      </c>
      <c r="C13" s="14">
        <v>2011</v>
      </c>
      <c r="D13" s="14">
        <v>2012</v>
      </c>
      <c r="E13" s="14">
        <v>2013</v>
      </c>
      <c r="F13" s="14">
        <v>2014</v>
      </c>
      <c r="G13" s="14">
        <v>2015</v>
      </c>
      <c r="H13" s="14">
        <v>2016</v>
      </c>
      <c r="I13" s="14">
        <v>2017</v>
      </c>
      <c r="J13" s="14">
        <v>2018</v>
      </c>
      <c r="K13" s="14">
        <v>2019</v>
      </c>
      <c r="L13" s="14">
        <v>2020</v>
      </c>
    </row>
    <row r="14" spans="2:39" s="2" customFormat="1" ht="4.5" customHeight="1" x14ac:dyDescent="0.2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2:39" s="3" customFormat="1" ht="17.25" customHeight="1" x14ac:dyDescent="0.25">
      <c r="B15" s="17" t="s">
        <v>19</v>
      </c>
      <c r="C15" s="18">
        <f t="shared" ref="C15:H15" si="0">+C17+C32+C35</f>
        <v>1815320.64</v>
      </c>
      <c r="D15" s="18">
        <f t="shared" si="0"/>
        <v>2173440.08</v>
      </c>
      <c r="E15" s="18">
        <f t="shared" si="0"/>
        <v>2547255.2000000002</v>
      </c>
      <c r="F15" s="18">
        <f t="shared" si="0"/>
        <v>2861599</v>
      </c>
      <c r="G15" s="18">
        <f t="shared" si="0"/>
        <v>3082888</v>
      </c>
      <c r="H15" s="18">
        <f t="shared" si="0"/>
        <v>3205774.0400000005</v>
      </c>
      <c r="I15" s="18">
        <f>+I17+I32+I35</f>
        <v>3363141.5999999996</v>
      </c>
      <c r="J15" s="18">
        <f>+J17+J32+J35</f>
        <v>3671108</v>
      </c>
      <c r="K15" s="18">
        <f>+K17+K32+K35</f>
        <v>3958761</v>
      </c>
      <c r="L15" s="18">
        <f>+L17+L32+L35</f>
        <v>4195822.0799999991</v>
      </c>
    </row>
    <row r="16" spans="2:39" s="2" customFormat="1" ht="3.75" customHeight="1" x14ac:dyDescent="0.2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2:39" s="3" customFormat="1" ht="12.75" customHeight="1" x14ac:dyDescent="0.25">
      <c r="B17" s="19" t="s">
        <v>20</v>
      </c>
      <c r="C17" s="20">
        <f t="shared" ref="C17:I17" si="1">SUM(C18:C30)</f>
        <v>1255524.06</v>
      </c>
      <c r="D17" s="20">
        <f t="shared" si="1"/>
        <v>1500631.8599999999</v>
      </c>
      <c r="E17" s="20">
        <f t="shared" si="1"/>
        <v>1709944.1800000002</v>
      </c>
      <c r="F17" s="20">
        <f t="shared" si="1"/>
        <v>1910537</v>
      </c>
      <c r="G17" s="20">
        <f t="shared" si="1"/>
        <v>1980594</v>
      </c>
      <c r="H17" s="20">
        <f t="shared" si="1"/>
        <v>1985242.8400000003</v>
      </c>
      <c r="I17" s="20">
        <f t="shared" si="1"/>
        <v>1972276.08</v>
      </c>
      <c r="J17" s="20">
        <f>SUM(J18:J30)</f>
        <v>2105548</v>
      </c>
      <c r="K17" s="20">
        <f>SUM(K18:K30)</f>
        <v>2182818</v>
      </c>
      <c r="L17" s="20">
        <f>SUM(L18:L30)</f>
        <v>2234577.5999999996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2:39" s="2" customFormat="1" ht="12.75" customHeight="1" x14ac:dyDescent="0.2">
      <c r="B18" s="21" t="s">
        <v>0</v>
      </c>
      <c r="C18" s="16">
        <v>297861.2</v>
      </c>
      <c r="D18" s="16">
        <v>334836.59999999998</v>
      </c>
      <c r="E18" s="16">
        <v>330940.12</v>
      </c>
      <c r="F18" s="16">
        <v>337257</v>
      </c>
      <c r="G18" s="16">
        <v>319726</v>
      </c>
      <c r="H18" s="16">
        <v>352823.52</v>
      </c>
      <c r="I18" s="16">
        <v>329173.2</v>
      </c>
      <c r="J18" s="16">
        <v>367601</v>
      </c>
      <c r="K18" s="16">
        <v>351843</v>
      </c>
      <c r="L18" s="16">
        <v>353512.32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2:39" s="2" customFormat="1" ht="12.75" customHeight="1" x14ac:dyDescent="0.2">
      <c r="B19" s="21" t="s">
        <v>1</v>
      </c>
      <c r="C19" s="16">
        <v>7436.24</v>
      </c>
      <c r="D19" s="16">
        <v>7813.54</v>
      </c>
      <c r="E19" s="16">
        <v>8883.7000000000007</v>
      </c>
      <c r="F19" s="16">
        <v>10028</v>
      </c>
      <c r="G19" s="16">
        <v>10160</v>
      </c>
      <c r="H19" s="16">
        <v>3649.52</v>
      </c>
      <c r="I19" s="16">
        <v>5268.72</v>
      </c>
      <c r="J19" s="16">
        <v>9781</v>
      </c>
      <c r="K19" s="16">
        <v>18563</v>
      </c>
      <c r="L19" s="16">
        <v>23608.32</v>
      </c>
      <c r="M19" s="5"/>
      <c r="N19" s="10"/>
      <c r="O19" s="10"/>
      <c r="P19" s="10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2:39" s="2" customFormat="1" ht="12.75" customHeight="1" x14ac:dyDescent="0.2">
      <c r="B20" s="21" t="s">
        <v>10</v>
      </c>
      <c r="C20" s="16">
        <v>86360.54</v>
      </c>
      <c r="D20" s="16">
        <v>96643.68</v>
      </c>
      <c r="E20" s="16">
        <v>108861.34</v>
      </c>
      <c r="F20" s="16">
        <v>120590</v>
      </c>
      <c r="G20" s="16">
        <v>99683</v>
      </c>
      <c r="H20" s="16">
        <v>94585.68</v>
      </c>
      <c r="I20" s="16">
        <v>100565.04</v>
      </c>
      <c r="J20" s="16">
        <v>102318</v>
      </c>
      <c r="K20" s="16">
        <v>105370</v>
      </c>
      <c r="L20" s="16">
        <v>81237.119999999995</v>
      </c>
      <c r="M20" s="5"/>
      <c r="N20" s="10"/>
      <c r="O20" s="10"/>
      <c r="P20" s="10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2:39" s="2" customFormat="1" ht="12.75" customHeight="1" x14ac:dyDescent="0.2">
      <c r="B21" s="21" t="s">
        <v>2</v>
      </c>
      <c r="C21" s="16">
        <v>466.48</v>
      </c>
      <c r="D21" s="16">
        <v>493.92</v>
      </c>
      <c r="E21" s="16">
        <v>541.94000000000005</v>
      </c>
      <c r="F21" s="16">
        <v>1642</v>
      </c>
      <c r="G21" s="16">
        <v>1630</v>
      </c>
      <c r="H21" s="16">
        <v>1632.68</v>
      </c>
      <c r="I21" s="16">
        <v>1343.28</v>
      </c>
      <c r="J21" s="16">
        <v>1240</v>
      </c>
      <c r="K21" s="16">
        <v>1077</v>
      </c>
      <c r="L21" s="16">
        <v>696</v>
      </c>
      <c r="M21" s="5"/>
      <c r="N21" s="10"/>
      <c r="O21" s="10"/>
      <c r="P21" s="10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2:39" s="2" customFormat="1" ht="12.75" customHeight="1" x14ac:dyDescent="0.2">
      <c r="B22" s="21" t="s">
        <v>3</v>
      </c>
      <c r="C22" s="16">
        <v>288524.74</v>
      </c>
      <c r="D22" s="16">
        <v>353049.9</v>
      </c>
      <c r="E22" s="16">
        <v>436714.46</v>
      </c>
      <c r="F22" s="16">
        <v>499008</v>
      </c>
      <c r="G22" s="16">
        <v>536084</v>
      </c>
      <c r="H22" s="16">
        <v>555989.28</v>
      </c>
      <c r="I22" s="16">
        <v>583498.55999999994</v>
      </c>
      <c r="J22" s="16">
        <v>576054</v>
      </c>
      <c r="K22" s="16">
        <v>583978</v>
      </c>
      <c r="L22" s="16">
        <v>532036.31999999995</v>
      </c>
      <c r="M22" s="5"/>
      <c r="N22" s="10"/>
      <c r="O22" s="10"/>
      <c r="P22" s="10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2:39" s="2" customFormat="1" ht="12.75" customHeight="1" x14ac:dyDescent="0.2">
      <c r="B23" s="21" t="s">
        <v>8</v>
      </c>
      <c r="C23" s="16">
        <v>36906.800000000003</v>
      </c>
      <c r="D23" s="16">
        <v>33812.94</v>
      </c>
      <c r="E23" s="16">
        <v>39925.199999999997</v>
      </c>
      <c r="F23" s="16">
        <v>44907</v>
      </c>
      <c r="G23" s="16">
        <v>44666</v>
      </c>
      <c r="H23" s="16">
        <v>58213.96</v>
      </c>
      <c r="I23" s="16">
        <v>58116</v>
      </c>
      <c r="J23" s="16">
        <v>61451</v>
      </c>
      <c r="K23" s="16">
        <v>61376</v>
      </c>
      <c r="L23" s="16">
        <v>53842.559999999998</v>
      </c>
      <c r="M23" s="5"/>
      <c r="N23" s="10"/>
      <c r="O23" s="10"/>
      <c r="P23" s="10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2:39" s="2" customFormat="1" ht="12.75" customHeight="1" x14ac:dyDescent="0.2">
      <c r="B24" s="21" t="s">
        <v>4</v>
      </c>
      <c r="C24" s="16">
        <v>81044.039999999994</v>
      </c>
      <c r="D24" s="16">
        <v>139786.22</v>
      </c>
      <c r="E24" s="16">
        <v>154747.88</v>
      </c>
      <c r="F24" s="16">
        <v>158238</v>
      </c>
      <c r="G24" s="16">
        <v>181050</v>
      </c>
      <c r="H24" s="16">
        <v>179862.34</v>
      </c>
      <c r="I24" s="16">
        <v>184078.07999999999</v>
      </c>
      <c r="J24" s="16">
        <v>176473</v>
      </c>
      <c r="K24" s="16">
        <v>168235</v>
      </c>
      <c r="L24" s="16">
        <v>130771.44</v>
      </c>
      <c r="M24" s="5"/>
      <c r="N24" s="10"/>
      <c r="O24" s="10"/>
      <c r="P24" s="10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2:39" s="2" customFormat="1" ht="12.75" customHeight="1" x14ac:dyDescent="0.2">
      <c r="B25" s="21" t="s">
        <v>5</v>
      </c>
      <c r="C25" s="16">
        <v>66349.919999999998</v>
      </c>
      <c r="D25" s="16">
        <v>82518.94</v>
      </c>
      <c r="E25" s="16">
        <v>95079.6</v>
      </c>
      <c r="F25" s="16">
        <v>108496</v>
      </c>
      <c r="G25" s="16">
        <v>100785</v>
      </c>
      <c r="H25" s="16">
        <v>91382.06</v>
      </c>
      <c r="I25" s="16">
        <v>94830</v>
      </c>
      <c r="J25" s="16">
        <v>96681</v>
      </c>
      <c r="K25" s="16">
        <v>110988</v>
      </c>
      <c r="L25" s="16">
        <v>113427.12</v>
      </c>
      <c r="M25" s="5"/>
      <c r="N25" s="10"/>
      <c r="O25" s="10"/>
      <c r="P25" s="10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39" s="2" customFormat="1" ht="12.75" customHeight="1" x14ac:dyDescent="0.2">
      <c r="B26" s="21" t="s">
        <v>18</v>
      </c>
      <c r="C26" s="16">
        <v>89282.9</v>
      </c>
      <c r="D26" s="16">
        <v>102076.8</v>
      </c>
      <c r="E26" s="16">
        <v>108511.48</v>
      </c>
      <c r="F26" s="16">
        <v>145487</v>
      </c>
      <c r="G26" s="16">
        <v>152706</v>
      </c>
      <c r="H26" s="16">
        <v>127520.54</v>
      </c>
      <c r="I26" s="16">
        <v>118758.48</v>
      </c>
      <c r="J26" s="16">
        <v>210968</v>
      </c>
      <c r="K26" s="16">
        <v>245334</v>
      </c>
      <c r="L26" s="16">
        <v>325122.48</v>
      </c>
      <c r="M26" s="5"/>
      <c r="N26" s="10"/>
      <c r="O26" s="10"/>
      <c r="P26" s="10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2:39" s="2" customFormat="1" ht="15" x14ac:dyDescent="0.2">
      <c r="B27" s="21" t="s">
        <v>26</v>
      </c>
      <c r="C27" s="16">
        <v>0</v>
      </c>
      <c r="D27" s="16">
        <v>294.98</v>
      </c>
      <c r="E27" s="16">
        <v>274.39999999999998</v>
      </c>
      <c r="F27" s="16">
        <v>438</v>
      </c>
      <c r="G27" s="16">
        <v>2351</v>
      </c>
      <c r="H27" s="16">
        <v>2599.94</v>
      </c>
      <c r="I27" s="16">
        <v>160.08000000000001</v>
      </c>
      <c r="J27" s="16">
        <v>270</v>
      </c>
      <c r="K27" s="16">
        <v>261</v>
      </c>
      <c r="L27" s="16">
        <v>174</v>
      </c>
      <c r="M27" s="5"/>
      <c r="N27" s="10"/>
      <c r="O27" s="10"/>
      <c r="P27" s="10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2:39" s="2" customFormat="1" ht="12.75" customHeight="1" x14ac:dyDescent="0.2">
      <c r="B28" s="21" t="s">
        <v>11</v>
      </c>
      <c r="C28" s="16">
        <v>66411.66</v>
      </c>
      <c r="D28" s="16">
        <v>82121.06</v>
      </c>
      <c r="E28" s="16">
        <v>110446</v>
      </c>
      <c r="F28" s="16">
        <v>134902</v>
      </c>
      <c r="G28" s="16">
        <v>156542</v>
      </c>
      <c r="H28" s="16">
        <v>117264.84</v>
      </c>
      <c r="I28" s="16">
        <v>82963.199999999997</v>
      </c>
      <c r="J28" s="16">
        <v>88869</v>
      </c>
      <c r="K28" s="16">
        <v>96781</v>
      </c>
      <c r="L28" s="16">
        <v>101532.48</v>
      </c>
      <c r="M28" s="5"/>
      <c r="N28" s="10"/>
      <c r="O28" s="10"/>
      <c r="P28" s="10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2:39" s="2" customFormat="1" ht="12.75" customHeight="1" x14ac:dyDescent="0.2">
      <c r="B29" s="21" t="s">
        <v>15</v>
      </c>
      <c r="C29" s="16">
        <v>139573.56</v>
      </c>
      <c r="D29" s="16">
        <v>147462.56</v>
      </c>
      <c r="E29" s="16">
        <v>170066.26</v>
      </c>
      <c r="F29" s="16">
        <v>188211</v>
      </c>
      <c r="G29" s="16">
        <v>214788</v>
      </c>
      <c r="H29" s="16">
        <v>230132.42</v>
      </c>
      <c r="I29" s="16">
        <v>229359.84</v>
      </c>
      <c r="J29" s="16">
        <v>240997</v>
      </c>
      <c r="K29" s="16">
        <v>282385</v>
      </c>
      <c r="L29" s="16">
        <v>329201.03999999998</v>
      </c>
      <c r="M29" s="5"/>
      <c r="N29" s="10"/>
      <c r="O29" s="10"/>
      <c r="P29" s="10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2:39" s="2" customFormat="1" ht="12.75" customHeight="1" x14ac:dyDescent="0.2">
      <c r="B30" s="21" t="s">
        <v>17</v>
      </c>
      <c r="C30" s="16">
        <v>95305.98</v>
      </c>
      <c r="D30" s="16">
        <v>119720.72</v>
      </c>
      <c r="E30" s="16">
        <v>144951.79999999999</v>
      </c>
      <c r="F30" s="16">
        <v>161333</v>
      </c>
      <c r="G30" s="16">
        <v>160423</v>
      </c>
      <c r="H30" s="16">
        <v>169586.06</v>
      </c>
      <c r="I30" s="16">
        <v>184161.6</v>
      </c>
      <c r="J30" s="16">
        <v>172845</v>
      </c>
      <c r="K30" s="16">
        <v>156627</v>
      </c>
      <c r="L30" s="16">
        <v>189416.4</v>
      </c>
      <c r="M30" s="5"/>
      <c r="N30" s="10"/>
      <c r="O30" s="10"/>
      <c r="P30" s="10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2:39" ht="8.25" customHeight="1" x14ac:dyDescent="0.2">
      <c r="B31" s="21"/>
      <c r="C31" s="16"/>
      <c r="D31" s="16"/>
      <c r="E31" s="16"/>
      <c r="F31" s="16"/>
      <c r="G31" s="16"/>
      <c r="H31" s="16"/>
      <c r="I31" s="16"/>
      <c r="J31" s="16"/>
      <c r="K31" s="16"/>
      <c r="L31" s="16"/>
      <c r="N31" s="10"/>
      <c r="O31" s="10"/>
      <c r="P31" s="10"/>
    </row>
    <row r="32" spans="2:39" s="3" customFormat="1" ht="12.75" customHeight="1" x14ac:dyDescent="0.25">
      <c r="B32" s="19" t="s">
        <v>21</v>
      </c>
      <c r="C32" s="20">
        <f t="shared" ref="C32:L32" si="2">+C33</f>
        <v>97672.68</v>
      </c>
      <c r="D32" s="20">
        <f t="shared" si="2"/>
        <v>113992.62</v>
      </c>
      <c r="E32" s="20">
        <f t="shared" si="2"/>
        <v>123685.8</v>
      </c>
      <c r="F32" s="20">
        <f t="shared" si="2"/>
        <v>124381</v>
      </c>
      <c r="G32" s="20">
        <f t="shared" si="2"/>
        <v>135407</v>
      </c>
      <c r="H32" s="20">
        <f t="shared" si="2"/>
        <v>137639.04000000001</v>
      </c>
      <c r="I32" s="20">
        <f t="shared" si="2"/>
        <v>165508.79999999999</v>
      </c>
      <c r="J32" s="20">
        <f t="shared" si="2"/>
        <v>143595</v>
      </c>
      <c r="K32" s="20">
        <f t="shared" si="2"/>
        <v>155393</v>
      </c>
      <c r="L32" s="20">
        <f t="shared" si="2"/>
        <v>158701.92000000001</v>
      </c>
      <c r="M32" s="6"/>
      <c r="N32" s="10"/>
      <c r="O32" s="10"/>
      <c r="P32" s="10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2:39" s="2" customFormat="1" ht="12.75" customHeight="1" x14ac:dyDescent="0.2">
      <c r="B33" s="21" t="s">
        <v>32</v>
      </c>
      <c r="C33" s="16">
        <v>97672.68</v>
      </c>
      <c r="D33" s="16">
        <v>113992.62</v>
      </c>
      <c r="E33" s="16">
        <v>123685.8</v>
      </c>
      <c r="F33" s="16">
        <v>124381</v>
      </c>
      <c r="G33" s="16">
        <v>135407</v>
      </c>
      <c r="H33" s="16">
        <v>137639.04000000001</v>
      </c>
      <c r="I33" s="16">
        <v>165508.79999999999</v>
      </c>
      <c r="J33" s="16">
        <v>143595</v>
      </c>
      <c r="K33" s="16">
        <v>155393</v>
      </c>
      <c r="L33" s="16">
        <v>158701.92000000001</v>
      </c>
      <c r="M33" s="5"/>
      <c r="N33" s="10"/>
      <c r="O33" s="10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2:39" s="2" customFormat="1" ht="6.75" customHeight="1" x14ac:dyDescent="0.2">
      <c r="B34" s="2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5"/>
      <c r="N34" s="10"/>
      <c r="O34" s="10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2:39" s="3" customFormat="1" ht="12.75" customHeight="1" x14ac:dyDescent="0.25">
      <c r="B35" s="19" t="s">
        <v>22</v>
      </c>
      <c r="C35" s="20">
        <f t="shared" ref="C35:I35" si="3">SUM(C36:C43)</f>
        <v>462123.89999999997</v>
      </c>
      <c r="D35" s="20">
        <f t="shared" si="3"/>
        <v>558815.6</v>
      </c>
      <c r="E35" s="20">
        <f t="shared" si="3"/>
        <v>713625.22</v>
      </c>
      <c r="F35" s="20">
        <f t="shared" si="3"/>
        <v>826681</v>
      </c>
      <c r="G35" s="20">
        <f t="shared" si="3"/>
        <v>966887</v>
      </c>
      <c r="H35" s="20">
        <f t="shared" si="3"/>
        <v>1082892.1600000001</v>
      </c>
      <c r="I35" s="20">
        <f t="shared" si="3"/>
        <v>1225356.72</v>
      </c>
      <c r="J35" s="20">
        <f>SUM(J36:J43)</f>
        <v>1421965</v>
      </c>
      <c r="K35" s="20">
        <f>SUM(K36:K43)</f>
        <v>1620550</v>
      </c>
      <c r="L35" s="20">
        <f>SUM(L36:L43)</f>
        <v>1802542.5599999998</v>
      </c>
      <c r="M35" s="6"/>
      <c r="N35" s="10"/>
      <c r="O35" s="10"/>
      <c r="P35" s="10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2:39" s="2" customFormat="1" ht="12.75" customHeight="1" x14ac:dyDescent="0.2">
      <c r="B36" s="21" t="s">
        <v>6</v>
      </c>
      <c r="C36" s="16">
        <v>154247.1</v>
      </c>
      <c r="D36" s="16">
        <v>162280.16</v>
      </c>
      <c r="E36" s="16">
        <v>171246.18</v>
      </c>
      <c r="F36" s="16">
        <f>182015+13663</f>
        <v>195678</v>
      </c>
      <c r="G36" s="16">
        <f>199361+19713</f>
        <v>219074</v>
      </c>
      <c r="H36" s="16">
        <v>246980.58</v>
      </c>
      <c r="I36" s="16">
        <v>254951.76</v>
      </c>
      <c r="J36" s="16">
        <f>236368+51729</f>
        <v>288097</v>
      </c>
      <c r="K36" s="16">
        <v>310545</v>
      </c>
      <c r="L36" s="16">
        <v>289020.96000000002</v>
      </c>
      <c r="M36" s="5"/>
      <c r="N36" s="10"/>
      <c r="O36" s="10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2:39" s="2" customFormat="1" ht="12.75" customHeight="1" x14ac:dyDescent="0.2">
      <c r="B37" s="21" t="s">
        <v>7</v>
      </c>
      <c r="C37" s="16">
        <v>35610.26</v>
      </c>
      <c r="D37" s="16">
        <v>42710.36</v>
      </c>
      <c r="E37" s="16">
        <v>54516.42</v>
      </c>
      <c r="F37" s="16">
        <v>69247</v>
      </c>
      <c r="G37" s="16">
        <v>77103</v>
      </c>
      <c r="H37" s="16">
        <v>82121.06</v>
      </c>
      <c r="I37" s="16">
        <v>92929.919999999998</v>
      </c>
      <c r="J37" s="16">
        <v>98687</v>
      </c>
      <c r="K37" s="16">
        <v>113210</v>
      </c>
      <c r="L37" s="16">
        <v>151922.88</v>
      </c>
      <c r="M37" s="5"/>
      <c r="N37" s="10"/>
      <c r="O37" s="10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2:39" s="2" customFormat="1" ht="12.75" customHeight="1" x14ac:dyDescent="0.2">
      <c r="B38" s="21" t="s">
        <v>8</v>
      </c>
      <c r="C38" s="16">
        <v>17081.400000000001</v>
      </c>
      <c r="D38" s="16">
        <v>18384.8</v>
      </c>
      <c r="E38" s="16">
        <v>24332.42</v>
      </c>
      <c r="F38" s="16">
        <v>30583</v>
      </c>
      <c r="G38" s="16">
        <v>32826</v>
      </c>
      <c r="H38" s="16">
        <v>39788</v>
      </c>
      <c r="I38" s="16">
        <v>39059.519999999997</v>
      </c>
      <c r="J38" s="16">
        <v>42072</v>
      </c>
      <c r="K38" s="16">
        <v>43945</v>
      </c>
      <c r="L38" s="16">
        <v>39644.159999999996</v>
      </c>
      <c r="M38" s="5"/>
      <c r="N38" s="10"/>
      <c r="O38" s="10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2:39" s="2" customFormat="1" ht="12.75" customHeight="1" x14ac:dyDescent="0.2">
      <c r="B39" s="21" t="s">
        <v>9</v>
      </c>
      <c r="C39" s="16">
        <v>960.4</v>
      </c>
      <c r="D39" s="16">
        <v>1502.34</v>
      </c>
      <c r="E39" s="16">
        <v>1996.26</v>
      </c>
      <c r="F39" s="16">
        <v>2794</v>
      </c>
      <c r="G39" s="16">
        <v>3114</v>
      </c>
      <c r="H39" s="16">
        <v>2977.24</v>
      </c>
      <c r="I39" s="16">
        <v>2498.64</v>
      </c>
      <c r="J39" s="16">
        <v>4582</v>
      </c>
      <c r="K39" s="16">
        <v>9919</v>
      </c>
      <c r="L39" s="16">
        <v>11706.72</v>
      </c>
      <c r="M39" s="5"/>
      <c r="N39" s="10"/>
      <c r="O39" s="10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2:39" s="2" customFormat="1" ht="12.75" customHeight="1" x14ac:dyDescent="0.2">
      <c r="B40" s="21" t="s">
        <v>15</v>
      </c>
      <c r="C40" s="16">
        <v>43581.58</v>
      </c>
      <c r="D40" s="16">
        <v>66761.52</v>
      </c>
      <c r="E40" s="16">
        <v>75391.399999999994</v>
      </c>
      <c r="F40" s="16">
        <v>93411</v>
      </c>
      <c r="G40" s="16">
        <v>114003</v>
      </c>
      <c r="H40" s="16">
        <v>131780.6</v>
      </c>
      <c r="I40" s="16">
        <v>154616.4</v>
      </c>
      <c r="J40" s="16">
        <v>138165</v>
      </c>
      <c r="K40" s="16">
        <v>155324</v>
      </c>
      <c r="L40" s="16">
        <v>193947.36</v>
      </c>
      <c r="M40" s="5"/>
      <c r="N40" s="10"/>
      <c r="O40" s="10"/>
      <c r="P40" s="10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2:39" s="2" customFormat="1" ht="12.75" customHeight="1" x14ac:dyDescent="0.2">
      <c r="B41" s="21" t="s">
        <v>12</v>
      </c>
      <c r="C41" s="16">
        <v>198658.74</v>
      </c>
      <c r="D41" s="16">
        <v>263218.2</v>
      </c>
      <c r="E41" s="16">
        <v>386142.54</v>
      </c>
      <c r="F41" s="16">
        <v>434557</v>
      </c>
      <c r="G41" s="16">
        <v>520502</v>
      </c>
      <c r="H41" s="16">
        <v>577900.12</v>
      </c>
      <c r="I41" s="16">
        <v>675488.88</v>
      </c>
      <c r="J41" s="16">
        <v>840677</v>
      </c>
      <c r="K41" s="16">
        <v>974580</v>
      </c>
      <c r="L41" s="16">
        <v>1098837.8400000001</v>
      </c>
      <c r="M41" s="5"/>
      <c r="N41" s="10"/>
      <c r="O41" s="10"/>
      <c r="P41" s="10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2:39" s="2" customFormat="1" ht="15" x14ac:dyDescent="0.2">
      <c r="B42" s="21" t="s">
        <v>27</v>
      </c>
      <c r="C42" s="16">
        <v>0</v>
      </c>
      <c r="D42" s="16">
        <v>0</v>
      </c>
      <c r="E42" s="16">
        <v>0</v>
      </c>
      <c r="F42" s="16"/>
      <c r="G42" s="16"/>
      <c r="H42" s="16">
        <v>1344.56</v>
      </c>
      <c r="I42" s="16">
        <v>3932.4</v>
      </c>
      <c r="J42" s="16">
        <v>9305</v>
      </c>
      <c r="K42" s="16">
        <v>12526</v>
      </c>
      <c r="L42" s="16">
        <v>17323.439999999999</v>
      </c>
      <c r="M42" s="5"/>
      <c r="N42" s="10"/>
      <c r="O42" s="10"/>
      <c r="P42" s="10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2:39" s="2" customFormat="1" ht="12.75" customHeight="1" x14ac:dyDescent="0.2">
      <c r="B43" s="22" t="s">
        <v>16</v>
      </c>
      <c r="C43" s="23">
        <v>11984.42</v>
      </c>
      <c r="D43" s="23">
        <v>3958.22</v>
      </c>
      <c r="E43" s="23">
        <v>0</v>
      </c>
      <c r="F43" s="23">
        <v>411</v>
      </c>
      <c r="G43" s="23">
        <v>265</v>
      </c>
      <c r="H43" s="23">
        <v>0</v>
      </c>
      <c r="I43" s="23">
        <v>1879.2</v>
      </c>
      <c r="J43" s="23">
        <v>380</v>
      </c>
      <c r="K43" s="23">
        <v>501</v>
      </c>
      <c r="L43" s="23">
        <v>139.19999999999999</v>
      </c>
      <c r="M43" s="5"/>
      <c r="N43" s="10"/>
      <c r="O43" s="10"/>
      <c r="P43" s="10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2:39" s="2" customFormat="1" ht="12.75" customHeight="1" x14ac:dyDescent="0.2">
      <c r="B44" s="24" t="s">
        <v>29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2:39" s="2" customFormat="1" ht="12.75" customHeight="1" x14ac:dyDescent="0.2">
      <c r="B45" s="24" t="s">
        <v>31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2:39" s="2" customFormat="1" ht="12.75" hidden="1" customHeight="1" x14ac:dyDescent="0.2">
      <c r="B46" s="9" t="s">
        <v>25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2:39" s="2" customFormat="1" ht="12.75" hidden="1" customHeight="1" x14ac:dyDescent="0.2">
      <c r="B47" s="8" t="s">
        <v>23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2:39" s="2" customFormat="1" ht="12.75" hidden="1" customHeight="1" x14ac:dyDescent="0.2">
      <c r="B48" s="8" t="s">
        <v>24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2:39" s="2" customFormat="1" ht="12.75" customHeight="1" x14ac:dyDescent="0.2">
      <c r="B49" s="9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2:39" s="2" customFormat="1" ht="12.75" customHeight="1" x14ac:dyDescent="0.2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2:39" s="2" customFormat="1" ht="12.75" customHeight="1" x14ac:dyDescent="0.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2:39" s="2" customFormat="1" ht="12.75" customHeight="1" x14ac:dyDescent="0.2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2:39" s="2" customFormat="1" ht="12.75" customHeight="1" x14ac:dyDescent="0.2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2:39" s="2" customFormat="1" ht="12.75" customHeight="1" x14ac:dyDescent="0.2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2:39" s="2" customFormat="1" ht="12.75" customHeight="1" x14ac:dyDescent="0.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2:39" s="2" customFormat="1" ht="12.75" customHeight="1" x14ac:dyDescent="0.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2:39" s="2" customFormat="1" ht="12.75" customHeight="1" x14ac:dyDescent="0.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s="2" customFormat="1" ht="12.75" customHeight="1" x14ac:dyDescent="0.2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s="2" customFormat="1" ht="12.75" customHeight="1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:39" s="2" customFormat="1" ht="12.75" customHeight="1" x14ac:dyDescent="0.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2:39" s="2" customFormat="1" ht="12.75" customHeight="1" x14ac:dyDescent="0.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2:39" s="2" customFormat="1" ht="12.75" customHeight="1" x14ac:dyDescent="0.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2:39" s="2" customFormat="1" ht="12.75" customHeight="1" x14ac:dyDescent="0.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2:39" s="2" customFormat="1" ht="12.75" customHeight="1" x14ac:dyDescent="0.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2:39" s="2" customFormat="1" ht="12.75" customHeight="1" x14ac:dyDescent="0.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2:39" s="2" customFormat="1" ht="12.75" customHeight="1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2:39" s="2" customFormat="1" ht="12.75" customHeight="1" x14ac:dyDescent="0.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2:39" s="2" customFormat="1" ht="12.75" customHeight="1" x14ac:dyDescent="0.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2:39" s="2" customFormat="1" ht="12.75" customHeight="1" x14ac:dyDescent="0.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2:39" s="2" customFormat="1" ht="12.75" customHeight="1" x14ac:dyDescent="0.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2:39" s="2" customFormat="1" ht="12.75" customHeight="1" x14ac:dyDescent="0.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2:39" s="2" customFormat="1" ht="12.75" customHeight="1" x14ac:dyDescent="0.2">
      <c r="B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2:39" s="2" customFormat="1" ht="12.75" customHeight="1" x14ac:dyDescent="0.2">
      <c r="B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2:39" s="2" customFormat="1" ht="12.75" customHeight="1" x14ac:dyDescent="0.2">
      <c r="B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2:39" s="2" customFormat="1" ht="12.75" customHeight="1" x14ac:dyDescent="0.2">
      <c r="B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2:39" s="2" customFormat="1" ht="12.75" customHeight="1" x14ac:dyDescent="0.2">
      <c r="B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2:39" s="2" customFormat="1" ht="12.75" customHeight="1" x14ac:dyDescent="0.2">
      <c r="B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2:39" s="2" customFormat="1" ht="12.75" customHeight="1" x14ac:dyDescent="0.2">
      <c r="B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2:39" s="2" customFormat="1" ht="12.75" customHeight="1" x14ac:dyDescent="0.2">
      <c r="B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2:39" s="2" customFormat="1" ht="12.75" customHeight="1" x14ac:dyDescent="0.2">
      <c r="B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2:39" s="2" customFormat="1" ht="12.75" customHeight="1" x14ac:dyDescent="0.2">
      <c r="B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2:39" s="2" customFormat="1" ht="12.75" customHeight="1" x14ac:dyDescent="0.2">
      <c r="B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2:39" s="2" customFormat="1" ht="12.75" customHeight="1" x14ac:dyDescent="0.2">
      <c r="B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2:39" s="2" customFormat="1" ht="12.75" customHeight="1" x14ac:dyDescent="0.2">
      <c r="B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2:39" s="2" customFormat="1" ht="12.75" customHeight="1" x14ac:dyDescent="0.2">
      <c r="B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2:39" s="2" customFormat="1" ht="12.75" customHeight="1" x14ac:dyDescent="0.2">
      <c r="B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2:39" s="2" customFormat="1" ht="12.75" customHeight="1" x14ac:dyDescent="0.2">
      <c r="B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2:39" s="2" customFormat="1" ht="12.75" customHeight="1" x14ac:dyDescent="0.2">
      <c r="B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2:39" s="2" customFormat="1" ht="12.75" customHeight="1" x14ac:dyDescent="0.2">
      <c r="B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2:39" s="2" customFormat="1" ht="12.75" customHeight="1" x14ac:dyDescent="0.2">
      <c r="B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2:39" s="2" customFormat="1" ht="12.75" customHeight="1" x14ac:dyDescent="0.2">
      <c r="B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2:39" s="2" customFormat="1" ht="12.75" customHeight="1" x14ac:dyDescent="0.2">
      <c r="B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2:39" s="2" customFormat="1" ht="12.75" customHeight="1" x14ac:dyDescent="0.2">
      <c r="B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2:39" s="2" customFormat="1" ht="12.75" customHeight="1" x14ac:dyDescent="0.2">
      <c r="B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2:39" s="2" customFormat="1" ht="12.75" customHeight="1" x14ac:dyDescent="0.2">
      <c r="B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2:39" s="2" customFormat="1" ht="12.75" customHeight="1" x14ac:dyDescent="0.2">
      <c r="B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2:39" s="2" customFormat="1" ht="12.75" customHeight="1" x14ac:dyDescent="0.2">
      <c r="B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2:39" s="2" customFormat="1" ht="12.75" customHeight="1" x14ac:dyDescent="0.2">
      <c r="B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2:39" s="2" customFormat="1" ht="12.75" customHeight="1" x14ac:dyDescent="0.2">
      <c r="B99" s="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2:39" s="2" customFormat="1" ht="12.75" customHeight="1" x14ac:dyDescent="0.2">
      <c r="B100" s="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2:39" s="2" customFormat="1" ht="12.75" customHeight="1" x14ac:dyDescent="0.2">
      <c r="B101" s="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2:39" s="2" customFormat="1" ht="12.75" customHeight="1" x14ac:dyDescent="0.2">
      <c r="B102" s="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2:39" s="2" customFormat="1" ht="12.75" customHeight="1" x14ac:dyDescent="0.2">
      <c r="B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2:39" s="2" customFormat="1" ht="12.75" customHeight="1" x14ac:dyDescent="0.2">
      <c r="B104" s="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2:39" ht="12.75" customHeight="1" x14ac:dyDescent="0.2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2:39" ht="12.75" customHeight="1" x14ac:dyDescent="0.2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2:39" ht="12.75" customHeight="1" x14ac:dyDescent="0.2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2:39" ht="12.75" customHeight="1" x14ac:dyDescent="0.2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2:39" ht="12.75" customHeight="1" x14ac:dyDescent="0.2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2:39" ht="12.75" customHeight="1" x14ac:dyDescent="0.2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2:39" ht="12.75" customHeight="1" x14ac:dyDescent="0.2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2:39" ht="12.75" customHeight="1" x14ac:dyDescent="0.2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3:39" ht="12.75" customHeight="1" x14ac:dyDescent="0.2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3:39" ht="12.75" customHeight="1" x14ac:dyDescent="0.2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3:39" ht="12.75" customHeight="1" x14ac:dyDescent="0.2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3:39" ht="12.75" customHeight="1" x14ac:dyDescent="0.2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3:39" ht="12.75" customHeight="1" x14ac:dyDescent="0.2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3:39" ht="12.75" customHeight="1" x14ac:dyDescent="0.2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3:39" ht="12.75" customHeight="1" x14ac:dyDescent="0.2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3:39" ht="12.75" customHeight="1" x14ac:dyDescent="0.2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3:39" ht="12.75" customHeight="1" x14ac:dyDescent="0.2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3:39" ht="12.75" customHeight="1" x14ac:dyDescent="0.2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3:39" ht="12.75" customHeight="1" x14ac:dyDescent="0.2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3:39" ht="12.75" customHeight="1" x14ac:dyDescent="0.2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3:39" ht="12.75" customHeight="1" x14ac:dyDescent="0.2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3:39" ht="12.75" customHeight="1" x14ac:dyDescent="0.2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</row>
    <row r="127" spans="3:39" ht="12.75" customHeight="1" x14ac:dyDescent="0.2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</row>
    <row r="128" spans="3:39" ht="12.75" customHeight="1" x14ac:dyDescent="0.2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3:39" ht="12.75" customHeight="1" x14ac:dyDescent="0.2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3:39" ht="12.75" customHeight="1" x14ac:dyDescent="0.2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3:39" ht="12.75" customHeight="1" x14ac:dyDescent="0.2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  <row r="132" spans="3:39" ht="12.75" customHeight="1" x14ac:dyDescent="0.2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</row>
    <row r="133" spans="3:39" ht="12.75" customHeight="1" x14ac:dyDescent="0.2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</row>
    <row r="134" spans="3:39" ht="12.75" customHeight="1" x14ac:dyDescent="0.2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</row>
    <row r="135" spans="3:39" ht="12.75" customHeight="1" x14ac:dyDescent="0.2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</row>
    <row r="136" spans="3:39" ht="12.75" customHeight="1" x14ac:dyDescent="0.2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</row>
    <row r="137" spans="3:39" ht="12.75" customHeight="1" x14ac:dyDescent="0.2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</row>
    <row r="138" spans="3:39" ht="12.75" customHeight="1" x14ac:dyDescent="0.2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</row>
    <row r="139" spans="3:39" ht="12.75" customHeight="1" x14ac:dyDescent="0.2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</row>
    <row r="140" spans="3:39" ht="12.75" customHeight="1" x14ac:dyDescent="0.2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</row>
    <row r="141" spans="3:39" ht="12.75" customHeight="1" x14ac:dyDescent="0.2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</row>
    <row r="142" spans="3:39" ht="12.75" customHeight="1" x14ac:dyDescent="0.2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</row>
    <row r="143" spans="3:39" ht="12.75" customHeight="1" x14ac:dyDescent="0.2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3:39" ht="12.75" customHeight="1" x14ac:dyDescent="0.2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</row>
    <row r="145" spans="3:39" ht="12.75" customHeight="1" x14ac:dyDescent="0.2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</row>
    <row r="146" spans="3:39" ht="12.75" customHeight="1" x14ac:dyDescent="0.2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</row>
    <row r="147" spans="3:39" ht="12.75" customHeight="1" x14ac:dyDescent="0.2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</row>
    <row r="148" spans="3:39" ht="12.75" customHeight="1" x14ac:dyDescent="0.2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</row>
    <row r="149" spans="3:39" ht="12.75" customHeight="1" x14ac:dyDescent="0.2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</row>
    <row r="150" spans="3:39" ht="12.75" customHeight="1" x14ac:dyDescent="0.2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</row>
    <row r="151" spans="3:39" ht="12.75" customHeight="1" x14ac:dyDescent="0.2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</row>
    <row r="152" spans="3:39" ht="12.75" customHeight="1" x14ac:dyDescent="0.2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</row>
    <row r="153" spans="3:39" ht="12.75" customHeight="1" x14ac:dyDescent="0.2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</row>
    <row r="154" spans="3:39" ht="12.75" customHeight="1" x14ac:dyDescent="0.2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3:39" ht="12.75" customHeight="1" x14ac:dyDescent="0.2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3:39" ht="12.75" customHeight="1" x14ac:dyDescent="0.2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</row>
    <row r="157" spans="3:39" ht="12.75" customHeight="1" x14ac:dyDescent="0.2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</row>
    <row r="158" spans="3:39" ht="12.75" customHeight="1" x14ac:dyDescent="0.2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</row>
    <row r="159" spans="3:39" ht="12.75" customHeight="1" x14ac:dyDescent="0.2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</row>
    <row r="160" spans="3:39" ht="12.75" customHeight="1" x14ac:dyDescent="0.2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</row>
    <row r="161" spans="3:39" ht="12.75" customHeight="1" x14ac:dyDescent="0.2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</row>
    <row r="162" spans="3:39" ht="12.75" customHeight="1" x14ac:dyDescent="0.2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</row>
    <row r="163" spans="3:39" ht="12.75" customHeight="1" x14ac:dyDescent="0.2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</row>
    <row r="164" spans="3:39" ht="12.75" customHeight="1" x14ac:dyDescent="0.2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</row>
    <row r="165" spans="3:39" ht="12.75" customHeight="1" x14ac:dyDescent="0.2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</row>
    <row r="166" spans="3:39" ht="12.75" customHeight="1" x14ac:dyDescent="0.2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</row>
    <row r="167" spans="3:39" ht="12.75" customHeight="1" x14ac:dyDescent="0.2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</row>
    <row r="168" spans="3:39" ht="12.75" customHeight="1" x14ac:dyDescent="0.2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</row>
    <row r="169" spans="3:39" ht="12.75" customHeight="1" x14ac:dyDescent="0.2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</row>
    <row r="170" spans="3:39" ht="12.75" customHeight="1" x14ac:dyDescent="0.2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</row>
    <row r="171" spans="3:39" ht="12.75" customHeight="1" x14ac:dyDescent="0.2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</row>
    <row r="172" spans="3:39" ht="12.75" customHeight="1" x14ac:dyDescent="0.2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</row>
    <row r="173" spans="3:39" ht="12.75" customHeight="1" x14ac:dyDescent="0.2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</row>
    <row r="174" spans="3:39" ht="12.75" customHeight="1" x14ac:dyDescent="0.2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</row>
    <row r="175" spans="3:39" ht="12.75" customHeight="1" x14ac:dyDescent="0.2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</row>
    <row r="176" spans="3:39" ht="12.75" customHeight="1" x14ac:dyDescent="0.2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</row>
    <row r="177" spans="3:39" ht="12.75" customHeight="1" x14ac:dyDescent="0.2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</row>
    <row r="178" spans="3:39" ht="12.75" customHeight="1" x14ac:dyDescent="0.2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</row>
    <row r="179" spans="3:39" ht="12.75" customHeight="1" x14ac:dyDescent="0.2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</row>
    <row r="180" spans="3:39" ht="12.75" customHeight="1" x14ac:dyDescent="0.2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</row>
    <row r="181" spans="3:39" ht="12.75" customHeight="1" x14ac:dyDescent="0.2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</row>
    <row r="182" spans="3:39" ht="12.75" customHeight="1" x14ac:dyDescent="0.2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</row>
    <row r="183" spans="3:39" ht="12.75" customHeight="1" x14ac:dyDescent="0.2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</row>
    <row r="184" spans="3:39" ht="12.75" customHeight="1" x14ac:dyDescent="0.2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</row>
    <row r="185" spans="3:39" ht="12.75" customHeight="1" x14ac:dyDescent="0.2"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</row>
    <row r="186" spans="3:39" ht="12.75" customHeight="1" x14ac:dyDescent="0.2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</row>
    <row r="187" spans="3:39" ht="12.75" customHeight="1" x14ac:dyDescent="0.2"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</row>
    <row r="188" spans="3:39" ht="12.75" customHeight="1" x14ac:dyDescent="0.2"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</row>
    <row r="189" spans="3:39" ht="12.75" customHeight="1" x14ac:dyDescent="0.2"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</row>
    <row r="190" spans="3:39" ht="12.75" customHeight="1" x14ac:dyDescent="0.2"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</row>
    <row r="191" spans="3:39" ht="12.75" customHeight="1" x14ac:dyDescent="0.2"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</row>
    <row r="192" spans="3:39" ht="12.75" customHeight="1" x14ac:dyDescent="0.2"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</row>
    <row r="193" spans="3:39" ht="12.75" customHeight="1" x14ac:dyDescent="0.2"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</row>
    <row r="194" spans="3:39" ht="12.75" customHeight="1" x14ac:dyDescent="0.2"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</row>
    <row r="195" spans="3:39" ht="12.75" customHeight="1" x14ac:dyDescent="0.2"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</row>
    <row r="196" spans="3:39" ht="12.75" customHeight="1" x14ac:dyDescent="0.2"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</row>
    <row r="197" spans="3:39" ht="12.75" customHeight="1" x14ac:dyDescent="0.2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</row>
    <row r="198" spans="3:39" ht="12.75" customHeight="1" x14ac:dyDescent="0.2"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</row>
    <row r="199" spans="3:39" ht="12.75" customHeight="1" x14ac:dyDescent="0.2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</row>
    <row r="200" spans="3:39" ht="12.75" customHeight="1" x14ac:dyDescent="0.2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</row>
    <row r="201" spans="3:39" ht="12.75" customHeight="1" x14ac:dyDescent="0.2"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</row>
    <row r="202" spans="3:39" ht="12.75" customHeight="1" x14ac:dyDescent="0.2"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</row>
    <row r="203" spans="3:39" ht="12.75" customHeight="1" x14ac:dyDescent="0.2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</row>
    <row r="204" spans="3:39" ht="12.75" customHeight="1" x14ac:dyDescent="0.2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</row>
    <row r="205" spans="3:39" ht="12.75" customHeight="1" x14ac:dyDescent="0.2"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</row>
    <row r="206" spans="3:39" ht="12.75" customHeight="1" x14ac:dyDescent="0.2"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</row>
    <row r="207" spans="3:39" ht="12.75" customHeight="1" x14ac:dyDescent="0.2"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</row>
    <row r="208" spans="3:39" ht="12.75" customHeight="1" x14ac:dyDescent="0.2"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</row>
    <row r="209" spans="3:39" ht="12.75" customHeight="1" x14ac:dyDescent="0.2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</row>
    <row r="210" spans="3:39" ht="12.75" customHeight="1" x14ac:dyDescent="0.2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</row>
    <row r="211" spans="3:39" ht="12.75" customHeight="1" x14ac:dyDescent="0.2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</row>
    <row r="212" spans="3:39" ht="12.75" customHeight="1" x14ac:dyDescent="0.2"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</row>
    <row r="213" spans="3:39" ht="12.75" customHeight="1" x14ac:dyDescent="0.2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</row>
    <row r="214" spans="3:39" ht="12.75" customHeight="1" x14ac:dyDescent="0.2"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</row>
    <row r="215" spans="3:39" ht="12.75" customHeight="1" x14ac:dyDescent="0.2"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</row>
    <row r="216" spans="3:39" ht="12.75" customHeight="1" x14ac:dyDescent="0.2"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</row>
    <row r="217" spans="3:39" ht="12.75" customHeight="1" x14ac:dyDescent="0.2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</row>
    <row r="218" spans="3:39" ht="12.75" customHeight="1" x14ac:dyDescent="0.2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</row>
    <row r="219" spans="3:39" ht="12.75" customHeight="1" x14ac:dyDescent="0.2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</row>
    <row r="220" spans="3:39" ht="12.75" customHeight="1" x14ac:dyDescent="0.2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</row>
    <row r="221" spans="3:39" ht="12.75" customHeight="1" x14ac:dyDescent="0.2"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</row>
    <row r="222" spans="3:39" ht="12.75" customHeight="1" x14ac:dyDescent="0.2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</row>
    <row r="223" spans="3:39" ht="12.75" customHeight="1" x14ac:dyDescent="0.2"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</row>
    <row r="224" spans="3:39" ht="12.75" customHeight="1" x14ac:dyDescent="0.2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</row>
    <row r="225" spans="3:39" ht="12.75" customHeight="1" x14ac:dyDescent="0.2"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</row>
    <row r="226" spans="3:39" ht="12.75" customHeight="1" x14ac:dyDescent="0.2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</row>
    <row r="227" spans="3:39" ht="12.75" customHeight="1" x14ac:dyDescent="0.2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</row>
    <row r="228" spans="3:39" ht="12.75" customHeight="1" x14ac:dyDescent="0.2"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</row>
    <row r="229" spans="3:39" ht="12.75" customHeight="1" x14ac:dyDescent="0.2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</row>
    <row r="230" spans="3:39" ht="12.75" customHeight="1" x14ac:dyDescent="0.2"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</row>
    <row r="231" spans="3:39" ht="12.75" customHeight="1" x14ac:dyDescent="0.2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</row>
    <row r="232" spans="3:39" ht="12.75" customHeight="1" x14ac:dyDescent="0.2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</row>
    <row r="233" spans="3:39" ht="12.75" customHeight="1" x14ac:dyDescent="0.2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</row>
    <row r="234" spans="3:39" ht="12.75" customHeight="1" x14ac:dyDescent="0.2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</row>
    <row r="235" spans="3:39" ht="12.75" customHeight="1" x14ac:dyDescent="0.2"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</row>
    <row r="236" spans="3:39" ht="12.75" customHeight="1" x14ac:dyDescent="0.2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</row>
    <row r="237" spans="3:39" ht="12.75" customHeight="1" x14ac:dyDescent="0.2"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</row>
    <row r="238" spans="3:39" ht="12.75" customHeight="1" x14ac:dyDescent="0.2"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</row>
    <row r="239" spans="3:39" ht="12.75" customHeight="1" x14ac:dyDescent="0.2"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</row>
    <row r="240" spans="3:39" ht="12.75" customHeight="1" x14ac:dyDescent="0.2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</row>
    <row r="241" spans="3:39" ht="12.75" customHeight="1" x14ac:dyDescent="0.2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</row>
    <row r="242" spans="3:39" ht="12.75" customHeight="1" x14ac:dyDescent="0.2"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</row>
    <row r="243" spans="3:39" ht="12.75" customHeight="1" x14ac:dyDescent="0.2"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</row>
    <row r="244" spans="3:39" ht="12.75" customHeight="1" x14ac:dyDescent="0.2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</row>
    <row r="245" spans="3:39" ht="12.75" customHeight="1" x14ac:dyDescent="0.2"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</row>
    <row r="246" spans="3:39" ht="12.75" customHeight="1" x14ac:dyDescent="0.2"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</row>
    <row r="247" spans="3:39" ht="12.75" customHeight="1" x14ac:dyDescent="0.2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</row>
    <row r="248" spans="3:39" ht="12.75" customHeight="1" x14ac:dyDescent="0.2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</row>
    <row r="249" spans="3:39" ht="12.75" customHeight="1" x14ac:dyDescent="0.2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</row>
    <row r="250" spans="3:39" ht="12.75" customHeight="1" x14ac:dyDescent="0.2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</row>
    <row r="251" spans="3:39" ht="12.75" customHeight="1" x14ac:dyDescent="0.2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</row>
    <row r="252" spans="3:39" ht="12.75" customHeight="1" x14ac:dyDescent="0.2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</row>
    <row r="253" spans="3:39" ht="12.75" customHeight="1" x14ac:dyDescent="0.2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</row>
    <row r="254" spans="3:39" ht="12.75" customHeight="1" x14ac:dyDescent="0.2"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</row>
    <row r="255" spans="3:39" ht="12.75" customHeight="1" x14ac:dyDescent="0.2"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</row>
    <row r="256" spans="3:39" ht="12.75" customHeight="1" x14ac:dyDescent="0.2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</row>
    <row r="257" spans="3:39" ht="12.75" customHeight="1" x14ac:dyDescent="0.2"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</row>
    <row r="258" spans="3:39" ht="12.75" customHeight="1" x14ac:dyDescent="0.2"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</row>
    <row r="259" spans="3:39" ht="12.75" customHeight="1" x14ac:dyDescent="0.2"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</row>
    <row r="260" spans="3:39" ht="12.75" customHeight="1" x14ac:dyDescent="0.2"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</row>
    <row r="261" spans="3:39" ht="12.75" customHeight="1" x14ac:dyDescent="0.2"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</row>
    <row r="262" spans="3:39" ht="12.75" customHeight="1" x14ac:dyDescent="0.2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</row>
    <row r="263" spans="3:39" ht="12.75" customHeight="1" x14ac:dyDescent="0.2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</row>
    <row r="264" spans="3:39" ht="12.75" customHeight="1" x14ac:dyDescent="0.2"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</row>
    <row r="265" spans="3:39" ht="12.75" customHeight="1" x14ac:dyDescent="0.2"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</row>
    <row r="266" spans="3:39" ht="12.75" customHeight="1" x14ac:dyDescent="0.2"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</row>
    <row r="267" spans="3:39" ht="12.75" customHeight="1" x14ac:dyDescent="0.2"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</row>
    <row r="268" spans="3:39" ht="12.75" customHeight="1" x14ac:dyDescent="0.2"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</row>
    <row r="269" spans="3:39" ht="12.75" customHeight="1" x14ac:dyDescent="0.2"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</row>
    <row r="270" spans="3:39" ht="12.75" customHeight="1" x14ac:dyDescent="0.2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</row>
    <row r="271" spans="3:39" ht="12.75" customHeight="1" x14ac:dyDescent="0.2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</row>
    <row r="272" spans="3:39" ht="12.75" customHeight="1" x14ac:dyDescent="0.2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</row>
    <row r="273" spans="3:39" ht="12.75" customHeight="1" x14ac:dyDescent="0.2"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</row>
    <row r="274" spans="3:39" ht="12.75" customHeight="1" x14ac:dyDescent="0.2"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</row>
    <row r="275" spans="3:39" ht="12.75" customHeight="1" x14ac:dyDescent="0.2"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</row>
    <row r="276" spans="3:39" ht="12.75" customHeight="1" x14ac:dyDescent="0.2"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</row>
    <row r="277" spans="3:39" ht="12.75" customHeight="1" x14ac:dyDescent="0.2"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</row>
    <row r="278" spans="3:39" ht="12.75" customHeight="1" x14ac:dyDescent="0.2"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</row>
    <row r="279" spans="3:39" ht="12.75" customHeight="1" x14ac:dyDescent="0.2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</row>
    <row r="280" spans="3:39" ht="12.75" customHeight="1" x14ac:dyDescent="0.2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</row>
    <row r="281" spans="3:39" ht="12.75" customHeight="1" x14ac:dyDescent="0.2"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</row>
    <row r="282" spans="3:39" ht="12.75" customHeight="1" x14ac:dyDescent="0.2"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</row>
    <row r="283" spans="3:39" ht="12.75" customHeight="1" x14ac:dyDescent="0.2"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</row>
    <row r="284" spans="3:39" ht="12.75" customHeight="1" x14ac:dyDescent="0.2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</row>
    <row r="285" spans="3:39" ht="12.75" customHeight="1" x14ac:dyDescent="0.2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</row>
    <row r="286" spans="3:39" ht="12.75" customHeight="1" x14ac:dyDescent="0.2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</row>
    <row r="287" spans="3:39" ht="12.75" customHeight="1" x14ac:dyDescent="0.2"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</row>
    <row r="288" spans="3:39" ht="12.75" customHeight="1" x14ac:dyDescent="0.2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</row>
    <row r="289" spans="3:39" ht="12.75" customHeight="1" x14ac:dyDescent="0.2"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</row>
    <row r="290" spans="3:39" ht="12.75" customHeight="1" x14ac:dyDescent="0.2"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</row>
    <row r="291" spans="3:39" ht="12.75" customHeight="1" x14ac:dyDescent="0.2"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</row>
    <row r="292" spans="3:39" ht="12.75" customHeight="1" x14ac:dyDescent="0.2"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</row>
    <row r="293" spans="3:39" ht="12.75" customHeight="1" x14ac:dyDescent="0.2"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</row>
    <row r="294" spans="3:39" ht="12.75" customHeight="1" x14ac:dyDescent="0.2"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</row>
    <row r="295" spans="3:39" ht="12.75" customHeight="1" x14ac:dyDescent="0.2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</row>
    <row r="296" spans="3:39" ht="12.75" customHeight="1" x14ac:dyDescent="0.2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</row>
    <row r="297" spans="3:39" ht="12.75" customHeight="1" x14ac:dyDescent="0.2"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</row>
    <row r="298" spans="3:39" ht="12.75" customHeight="1" x14ac:dyDescent="0.2"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</row>
    <row r="299" spans="3:39" ht="12.75" customHeight="1" x14ac:dyDescent="0.2"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</row>
    <row r="300" spans="3:39" ht="12.75" customHeight="1" x14ac:dyDescent="0.2"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</row>
    <row r="301" spans="3:39" ht="12.75" customHeight="1" x14ac:dyDescent="0.2"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</row>
    <row r="302" spans="3:39" ht="12.75" customHeight="1" x14ac:dyDescent="0.2"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</row>
    <row r="303" spans="3:39" ht="12.75" customHeight="1" x14ac:dyDescent="0.2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</row>
    <row r="304" spans="3:39" ht="12.75" customHeight="1" x14ac:dyDescent="0.2"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</row>
    <row r="305" spans="3:39" ht="12.75" customHeight="1" x14ac:dyDescent="0.2"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</row>
    <row r="306" spans="3:39" ht="12.75" customHeight="1" x14ac:dyDescent="0.2"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</row>
    <row r="307" spans="3:39" ht="12.75" customHeight="1" x14ac:dyDescent="0.2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</row>
    <row r="308" spans="3:39" ht="12.75" customHeight="1" x14ac:dyDescent="0.2"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</row>
    <row r="309" spans="3:39" ht="12.75" customHeight="1" x14ac:dyDescent="0.2"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</row>
    <row r="310" spans="3:39" ht="12.75" customHeight="1" x14ac:dyDescent="0.2"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</row>
    <row r="311" spans="3:39" ht="12.75" customHeight="1" x14ac:dyDescent="0.2"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</row>
    <row r="312" spans="3:39" ht="12.75" customHeight="1" x14ac:dyDescent="0.2"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</row>
    <row r="313" spans="3:39" ht="12.75" customHeight="1" x14ac:dyDescent="0.2"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</row>
    <row r="314" spans="3:39" ht="12.75" customHeight="1" x14ac:dyDescent="0.2"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</row>
    <row r="315" spans="3:39" ht="12.75" customHeight="1" x14ac:dyDescent="0.2"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</row>
    <row r="316" spans="3:39" ht="12.75" customHeight="1" x14ac:dyDescent="0.2"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</row>
    <row r="317" spans="3:39" ht="12.75" customHeight="1" x14ac:dyDescent="0.2"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</row>
    <row r="318" spans="3:39" ht="12.75" customHeight="1" x14ac:dyDescent="0.2"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</row>
    <row r="319" spans="3:39" ht="12.75" customHeight="1" x14ac:dyDescent="0.2"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</row>
    <row r="320" spans="3:39" ht="12.75" customHeight="1" x14ac:dyDescent="0.2"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</row>
    <row r="321" spans="3:39" ht="12.75" customHeight="1" x14ac:dyDescent="0.2"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</row>
    <row r="322" spans="3:39" ht="12.75" customHeight="1" x14ac:dyDescent="0.2"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</row>
    <row r="323" spans="3:39" ht="12.75" customHeight="1" x14ac:dyDescent="0.2"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</row>
    <row r="324" spans="3:39" ht="12.75" customHeight="1" x14ac:dyDescent="0.2"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</row>
    <row r="325" spans="3:39" ht="12.75" customHeight="1" x14ac:dyDescent="0.2"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</row>
    <row r="326" spans="3:39" ht="12.75" customHeight="1" x14ac:dyDescent="0.2"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</row>
    <row r="327" spans="3:39" ht="12.75" customHeight="1" x14ac:dyDescent="0.2"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</row>
    <row r="328" spans="3:39" ht="12.75" customHeight="1" x14ac:dyDescent="0.2"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</row>
    <row r="329" spans="3:39" ht="12.75" customHeight="1" x14ac:dyDescent="0.2"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</row>
    <row r="330" spans="3:39" ht="12.75" customHeight="1" x14ac:dyDescent="0.2"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</row>
    <row r="331" spans="3:39" ht="12.75" customHeight="1" x14ac:dyDescent="0.2"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</row>
    <row r="332" spans="3:39" ht="12.75" customHeight="1" x14ac:dyDescent="0.2"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</row>
    <row r="333" spans="3:39" ht="12.75" customHeight="1" x14ac:dyDescent="0.2"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</row>
    <row r="334" spans="3:39" ht="12.75" customHeight="1" x14ac:dyDescent="0.2"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</row>
    <row r="335" spans="3:39" ht="12.75" customHeight="1" x14ac:dyDescent="0.2"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</row>
    <row r="336" spans="3:39" ht="12.75" customHeight="1" x14ac:dyDescent="0.2"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</row>
    <row r="337" spans="3:39" ht="12.75" customHeight="1" x14ac:dyDescent="0.2"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</row>
    <row r="338" spans="3:39" ht="12.75" customHeight="1" x14ac:dyDescent="0.2"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</row>
    <row r="339" spans="3:39" ht="12.75" customHeight="1" x14ac:dyDescent="0.2"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</row>
    <row r="340" spans="3:39" ht="12.75" customHeight="1" x14ac:dyDescent="0.2"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</row>
    <row r="341" spans="3:39" ht="12.75" customHeight="1" x14ac:dyDescent="0.2"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</row>
    <row r="342" spans="3:39" ht="12.75" customHeight="1" x14ac:dyDescent="0.2"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</row>
    <row r="343" spans="3:39" ht="12.75" customHeight="1" x14ac:dyDescent="0.2"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</row>
    <row r="344" spans="3:39" ht="12.75" customHeight="1" x14ac:dyDescent="0.2"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</row>
    <row r="345" spans="3:39" ht="12.75" customHeight="1" x14ac:dyDescent="0.2"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</row>
    <row r="346" spans="3:39" ht="12.75" customHeight="1" x14ac:dyDescent="0.2"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</row>
    <row r="347" spans="3:39" ht="12.75" customHeight="1" x14ac:dyDescent="0.2"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</row>
    <row r="348" spans="3:39" ht="12.75" customHeight="1" x14ac:dyDescent="0.2"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</row>
    <row r="349" spans="3:39" ht="12.75" customHeight="1" x14ac:dyDescent="0.2"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</row>
    <row r="350" spans="3:39" ht="12.75" customHeight="1" x14ac:dyDescent="0.2"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</row>
    <row r="351" spans="3:39" ht="12.75" customHeight="1" x14ac:dyDescent="0.2"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</row>
    <row r="352" spans="3:39" ht="12.75" customHeight="1" x14ac:dyDescent="0.2"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</row>
    <row r="353" spans="3:39" ht="12.75" customHeight="1" x14ac:dyDescent="0.2"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</row>
    <row r="354" spans="3:39" ht="12.75" customHeight="1" x14ac:dyDescent="0.2"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</row>
    <row r="355" spans="3:39" ht="12.75" customHeight="1" x14ac:dyDescent="0.2"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</row>
    <row r="356" spans="3:39" ht="12.75" customHeight="1" x14ac:dyDescent="0.2"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</row>
    <row r="357" spans="3:39" ht="12.75" customHeight="1" x14ac:dyDescent="0.2"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</row>
    <row r="358" spans="3:39" ht="12.75" customHeight="1" x14ac:dyDescent="0.2"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</row>
    <row r="359" spans="3:39" ht="12.75" customHeight="1" x14ac:dyDescent="0.2"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</row>
    <row r="360" spans="3:39" ht="12.75" customHeight="1" x14ac:dyDescent="0.2"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</row>
    <row r="361" spans="3:39" ht="12.75" customHeight="1" x14ac:dyDescent="0.2"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</row>
    <row r="362" spans="3:39" ht="12.75" customHeight="1" x14ac:dyDescent="0.2"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</row>
    <row r="363" spans="3:39" ht="12.75" customHeight="1" x14ac:dyDescent="0.2"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</row>
    <row r="364" spans="3:39" ht="12.75" customHeight="1" x14ac:dyDescent="0.2"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</row>
    <row r="365" spans="3:39" ht="12.75" customHeight="1" x14ac:dyDescent="0.2"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</row>
    <row r="366" spans="3:39" ht="12.75" customHeight="1" x14ac:dyDescent="0.2"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</row>
    <row r="367" spans="3:39" ht="12.75" customHeight="1" x14ac:dyDescent="0.2"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</row>
    <row r="368" spans="3:39" ht="12.75" customHeight="1" x14ac:dyDescent="0.2"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</row>
    <row r="369" spans="3:39" ht="12.75" customHeight="1" x14ac:dyDescent="0.2"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</row>
    <row r="370" spans="3:39" ht="12.75" customHeight="1" x14ac:dyDescent="0.2"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</row>
    <row r="371" spans="3:39" ht="12.75" customHeight="1" x14ac:dyDescent="0.2"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</row>
    <row r="372" spans="3:39" ht="12.75" customHeight="1" x14ac:dyDescent="0.2"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</row>
    <row r="373" spans="3:39" ht="12.75" customHeight="1" x14ac:dyDescent="0.2"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</row>
    <row r="374" spans="3:39" ht="12.75" customHeight="1" x14ac:dyDescent="0.2"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</row>
    <row r="375" spans="3:39" ht="12.75" customHeight="1" x14ac:dyDescent="0.2"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</row>
    <row r="376" spans="3:39" ht="12.75" customHeight="1" x14ac:dyDescent="0.2"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</row>
    <row r="377" spans="3:39" ht="12.75" customHeight="1" x14ac:dyDescent="0.2"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</row>
    <row r="378" spans="3:39" ht="12.75" customHeight="1" x14ac:dyDescent="0.2"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</row>
    <row r="379" spans="3:39" ht="12.75" customHeight="1" x14ac:dyDescent="0.2"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</row>
    <row r="380" spans="3:39" ht="12.75" customHeight="1" x14ac:dyDescent="0.2"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</row>
    <row r="381" spans="3:39" ht="12.75" customHeight="1" x14ac:dyDescent="0.2"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</row>
    <row r="382" spans="3:39" ht="12.75" customHeight="1" x14ac:dyDescent="0.2"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</row>
    <row r="383" spans="3:39" ht="12.75" customHeight="1" x14ac:dyDescent="0.2"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</row>
    <row r="384" spans="3:39" ht="12.75" customHeight="1" x14ac:dyDescent="0.2"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</row>
    <row r="385" spans="3:39" ht="12.75" customHeight="1" x14ac:dyDescent="0.2"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</row>
    <row r="386" spans="3:39" ht="12.75" customHeight="1" x14ac:dyDescent="0.2"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</row>
    <row r="387" spans="3:39" ht="12.75" customHeight="1" x14ac:dyDescent="0.2"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</row>
    <row r="388" spans="3:39" ht="12.75" customHeight="1" x14ac:dyDescent="0.2"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</row>
    <row r="389" spans="3:39" ht="12.75" customHeight="1" x14ac:dyDescent="0.2"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</row>
    <row r="390" spans="3:39" ht="12.75" customHeight="1" x14ac:dyDescent="0.2"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</row>
    <row r="391" spans="3:39" ht="12.75" customHeight="1" x14ac:dyDescent="0.2"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</row>
    <row r="392" spans="3:39" ht="12.75" customHeight="1" x14ac:dyDescent="0.2"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</row>
    <row r="393" spans="3:39" ht="12.75" customHeight="1" x14ac:dyDescent="0.2"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</row>
    <row r="394" spans="3:39" ht="12.75" customHeight="1" x14ac:dyDescent="0.2"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</row>
    <row r="395" spans="3:39" ht="12.75" customHeight="1" x14ac:dyDescent="0.2"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</row>
    <row r="396" spans="3:39" ht="12.75" customHeight="1" x14ac:dyDescent="0.2"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</row>
    <row r="397" spans="3:39" ht="12.75" customHeight="1" x14ac:dyDescent="0.2"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</row>
    <row r="398" spans="3:39" ht="12.75" customHeight="1" x14ac:dyDescent="0.2"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</row>
    <row r="399" spans="3:39" ht="12.75" customHeight="1" x14ac:dyDescent="0.2"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</row>
    <row r="400" spans="3:39" ht="12.75" customHeight="1" x14ac:dyDescent="0.2"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</row>
    <row r="401" spans="3:39" ht="12.75" customHeight="1" x14ac:dyDescent="0.2"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</row>
    <row r="402" spans="3:39" ht="12.75" customHeight="1" x14ac:dyDescent="0.2"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</row>
    <row r="403" spans="3:39" ht="12.75" customHeight="1" x14ac:dyDescent="0.2"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</row>
    <row r="404" spans="3:39" ht="12.75" customHeight="1" x14ac:dyDescent="0.2"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</row>
    <row r="405" spans="3:39" ht="12.75" customHeight="1" x14ac:dyDescent="0.2"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</row>
    <row r="406" spans="3:39" ht="12.75" customHeight="1" x14ac:dyDescent="0.2"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</row>
    <row r="407" spans="3:39" ht="12.75" customHeight="1" x14ac:dyDescent="0.2"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</row>
    <row r="408" spans="3:39" ht="12.75" customHeight="1" x14ac:dyDescent="0.2"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</row>
    <row r="409" spans="3:39" ht="12.75" customHeight="1" x14ac:dyDescent="0.2"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</row>
    <row r="410" spans="3:39" ht="12.75" customHeight="1" x14ac:dyDescent="0.2"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</row>
    <row r="411" spans="3:39" ht="12.75" customHeight="1" x14ac:dyDescent="0.2"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</row>
    <row r="412" spans="3:39" ht="12.75" customHeight="1" x14ac:dyDescent="0.2"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</row>
    <row r="413" spans="3:39" ht="12.75" customHeight="1" x14ac:dyDescent="0.2"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</row>
    <row r="414" spans="3:39" ht="12.75" customHeight="1" x14ac:dyDescent="0.2"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</row>
    <row r="415" spans="3:39" ht="12.75" customHeight="1" x14ac:dyDescent="0.2"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</row>
    <row r="416" spans="3:39" ht="12.75" customHeight="1" x14ac:dyDescent="0.2"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</row>
    <row r="417" spans="3:39" ht="12.75" customHeight="1" x14ac:dyDescent="0.2"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</row>
    <row r="418" spans="3:39" ht="12.75" customHeight="1" x14ac:dyDescent="0.2"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</row>
    <row r="419" spans="3:39" ht="12.75" customHeight="1" x14ac:dyDescent="0.2"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</row>
    <row r="420" spans="3:39" ht="12.75" customHeight="1" x14ac:dyDescent="0.2"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</row>
    <row r="421" spans="3:39" ht="12.75" customHeight="1" x14ac:dyDescent="0.2"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</row>
    <row r="422" spans="3:39" ht="12.75" customHeight="1" x14ac:dyDescent="0.2"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</row>
    <row r="423" spans="3:39" ht="12.75" customHeight="1" x14ac:dyDescent="0.2"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</row>
    <row r="424" spans="3:39" ht="12.75" customHeight="1" x14ac:dyDescent="0.2"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</row>
    <row r="425" spans="3:39" ht="12.75" customHeight="1" x14ac:dyDescent="0.2"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</row>
    <row r="426" spans="3:39" ht="12.75" customHeight="1" x14ac:dyDescent="0.2"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</row>
    <row r="427" spans="3:39" ht="12.75" customHeight="1" x14ac:dyDescent="0.2"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</row>
    <row r="428" spans="3:39" ht="12.75" customHeight="1" x14ac:dyDescent="0.2"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</row>
    <row r="429" spans="3:39" ht="12.75" customHeight="1" x14ac:dyDescent="0.2"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</row>
    <row r="430" spans="3:39" ht="12.75" customHeight="1" x14ac:dyDescent="0.2"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</row>
    <row r="431" spans="3:39" ht="12.75" customHeight="1" x14ac:dyDescent="0.2"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</row>
    <row r="432" spans="3:39" ht="12.75" customHeight="1" x14ac:dyDescent="0.2"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</row>
    <row r="433" spans="3:39" ht="12.75" customHeight="1" x14ac:dyDescent="0.2"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</row>
    <row r="434" spans="3:39" ht="12.75" customHeight="1" x14ac:dyDescent="0.2"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</row>
    <row r="435" spans="3:39" ht="12.75" customHeight="1" x14ac:dyDescent="0.2"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</row>
    <row r="436" spans="3:39" ht="12.75" customHeight="1" x14ac:dyDescent="0.2"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</row>
    <row r="437" spans="3:39" ht="12.75" customHeight="1" x14ac:dyDescent="0.2"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</row>
    <row r="438" spans="3:39" ht="12.75" customHeight="1" x14ac:dyDescent="0.2"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</row>
    <row r="439" spans="3:39" ht="12.75" customHeight="1" x14ac:dyDescent="0.2"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</row>
    <row r="440" spans="3:39" ht="12.75" customHeight="1" x14ac:dyDescent="0.2"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</row>
    <row r="441" spans="3:39" ht="12.75" customHeight="1" x14ac:dyDescent="0.2"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</row>
    <row r="442" spans="3:39" ht="12.75" customHeight="1" x14ac:dyDescent="0.2"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</row>
    <row r="443" spans="3:39" ht="12.75" customHeight="1" x14ac:dyDescent="0.2"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</row>
    <row r="444" spans="3:39" ht="12.75" customHeight="1" x14ac:dyDescent="0.2"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</row>
    <row r="445" spans="3:39" ht="12.75" customHeight="1" x14ac:dyDescent="0.2"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</row>
    <row r="446" spans="3:39" ht="12.75" customHeight="1" x14ac:dyDescent="0.2"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</row>
    <row r="447" spans="3:39" ht="12.75" customHeight="1" x14ac:dyDescent="0.2"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</row>
    <row r="448" spans="3:39" ht="12.75" customHeight="1" x14ac:dyDescent="0.2"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</row>
    <row r="449" spans="3:39" ht="12.75" customHeight="1" x14ac:dyDescent="0.2"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</row>
    <row r="450" spans="3:39" ht="12.75" customHeight="1" x14ac:dyDescent="0.2"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</row>
    <row r="451" spans="3:39" ht="12.75" customHeight="1" x14ac:dyDescent="0.2"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</row>
    <row r="452" spans="3:39" ht="12.75" customHeight="1" x14ac:dyDescent="0.2"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</row>
    <row r="453" spans="3:39" ht="12.75" customHeight="1" x14ac:dyDescent="0.2"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</row>
    <row r="454" spans="3:39" ht="12.75" customHeight="1" x14ac:dyDescent="0.2"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</row>
    <row r="455" spans="3:39" ht="12.75" customHeight="1" x14ac:dyDescent="0.2"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</row>
    <row r="456" spans="3:39" ht="12.75" customHeight="1" x14ac:dyDescent="0.2"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</row>
    <row r="457" spans="3:39" ht="12.75" customHeight="1" x14ac:dyDescent="0.2"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</row>
    <row r="458" spans="3:39" ht="12.75" customHeight="1" x14ac:dyDescent="0.2"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</row>
    <row r="459" spans="3:39" ht="12.75" customHeight="1" x14ac:dyDescent="0.2"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</row>
    <row r="460" spans="3:39" ht="12.75" customHeight="1" x14ac:dyDescent="0.2"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</row>
    <row r="461" spans="3:39" ht="12.75" customHeight="1" x14ac:dyDescent="0.2"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</row>
    <row r="462" spans="3:39" ht="12.75" customHeight="1" x14ac:dyDescent="0.2"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</row>
    <row r="463" spans="3:39" ht="12.75" customHeight="1" x14ac:dyDescent="0.2"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</row>
    <row r="464" spans="3:39" ht="12.75" customHeight="1" x14ac:dyDescent="0.2"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</row>
    <row r="465" spans="3:39" ht="12.75" customHeight="1" x14ac:dyDescent="0.2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</row>
    <row r="466" spans="3:39" ht="12.75" customHeight="1" x14ac:dyDescent="0.2"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</row>
    <row r="467" spans="3:39" ht="12.75" customHeight="1" x14ac:dyDescent="0.2"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</row>
    <row r="468" spans="3:39" ht="12.75" customHeight="1" x14ac:dyDescent="0.2"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</row>
    <row r="469" spans="3:39" ht="12.75" customHeight="1" x14ac:dyDescent="0.2"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</row>
    <row r="470" spans="3:39" ht="12.75" customHeight="1" x14ac:dyDescent="0.2"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</row>
    <row r="471" spans="3:39" ht="12.75" customHeight="1" x14ac:dyDescent="0.2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</row>
    <row r="472" spans="3:39" ht="12.75" customHeight="1" x14ac:dyDescent="0.2"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</row>
    <row r="473" spans="3:39" ht="12.75" customHeight="1" x14ac:dyDescent="0.2"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</row>
    <row r="474" spans="3:39" ht="12.75" customHeight="1" x14ac:dyDescent="0.2"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</row>
    <row r="475" spans="3:39" ht="12.75" customHeight="1" x14ac:dyDescent="0.2"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</row>
    <row r="476" spans="3:39" ht="12.75" customHeight="1" x14ac:dyDescent="0.2"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</row>
    <row r="477" spans="3:39" ht="12.75" customHeight="1" x14ac:dyDescent="0.2"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</row>
    <row r="478" spans="3:39" ht="12.75" customHeight="1" x14ac:dyDescent="0.2"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</row>
    <row r="479" spans="3:39" ht="12.75" customHeight="1" x14ac:dyDescent="0.2"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</row>
    <row r="480" spans="3:39" ht="12.75" customHeight="1" x14ac:dyDescent="0.2"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</row>
    <row r="481" spans="3:39" ht="12.75" customHeight="1" x14ac:dyDescent="0.2"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</row>
    <row r="482" spans="3:39" ht="12.75" customHeight="1" x14ac:dyDescent="0.2"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</row>
    <row r="483" spans="3:39" ht="12.75" customHeight="1" x14ac:dyDescent="0.2"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</row>
    <row r="484" spans="3:39" ht="12.75" customHeight="1" x14ac:dyDescent="0.2"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</row>
    <row r="485" spans="3:39" ht="12.75" customHeight="1" x14ac:dyDescent="0.2"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</row>
    <row r="486" spans="3:39" ht="12.75" customHeight="1" x14ac:dyDescent="0.2"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</row>
    <row r="487" spans="3:39" ht="12.75" customHeight="1" x14ac:dyDescent="0.2"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</row>
    <row r="488" spans="3:39" ht="12.75" customHeight="1" x14ac:dyDescent="0.2"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</row>
    <row r="489" spans="3:39" ht="12.75" customHeight="1" x14ac:dyDescent="0.2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</row>
    <row r="490" spans="3:39" ht="12.75" customHeight="1" x14ac:dyDescent="0.2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</row>
    <row r="491" spans="3:39" ht="12.75" customHeight="1" x14ac:dyDescent="0.2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</row>
    <row r="492" spans="3:39" ht="12.75" customHeight="1" x14ac:dyDescent="0.2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</row>
    <row r="493" spans="3:39" ht="12.75" customHeight="1" x14ac:dyDescent="0.2"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</row>
    <row r="494" spans="3:39" ht="12.75" customHeight="1" x14ac:dyDescent="0.2"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</row>
    <row r="495" spans="3:39" ht="12.75" customHeight="1" x14ac:dyDescent="0.2"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</row>
    <row r="496" spans="3:39" ht="12.75" customHeight="1" x14ac:dyDescent="0.2"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</row>
    <row r="497" spans="3:39" ht="12.75" customHeight="1" x14ac:dyDescent="0.2"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</row>
    <row r="498" spans="3:39" ht="12.75" customHeight="1" x14ac:dyDescent="0.2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</row>
    <row r="499" spans="3:39" ht="12.75" customHeight="1" x14ac:dyDescent="0.2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</row>
    <row r="500" spans="3:39" ht="12.75" customHeight="1" x14ac:dyDescent="0.2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</row>
    <row r="501" spans="3:39" ht="12.75" customHeight="1" x14ac:dyDescent="0.2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</row>
    <row r="502" spans="3:39" ht="12.75" customHeight="1" x14ac:dyDescent="0.2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</row>
    <row r="503" spans="3:39" ht="12.75" customHeight="1" x14ac:dyDescent="0.2"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</row>
    <row r="504" spans="3:39" ht="12.75" customHeight="1" x14ac:dyDescent="0.2"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</row>
    <row r="505" spans="3:39" ht="12.75" customHeight="1" x14ac:dyDescent="0.2"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</row>
    <row r="506" spans="3:39" ht="12.75" customHeight="1" x14ac:dyDescent="0.2"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</row>
    <row r="507" spans="3:39" ht="12.75" customHeight="1" x14ac:dyDescent="0.2"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</row>
    <row r="508" spans="3:39" ht="12.75" customHeight="1" x14ac:dyDescent="0.2"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</row>
    <row r="509" spans="3:39" ht="12.75" customHeight="1" x14ac:dyDescent="0.2"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</row>
    <row r="510" spans="3:39" ht="12.75" customHeight="1" x14ac:dyDescent="0.2"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</row>
    <row r="511" spans="3:39" ht="12.75" customHeight="1" x14ac:dyDescent="0.2"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</row>
    <row r="512" spans="3:39" ht="12.75" customHeight="1" x14ac:dyDescent="0.2"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</row>
    <row r="513" spans="3:39" ht="12.75" customHeight="1" x14ac:dyDescent="0.2"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</row>
    <row r="514" spans="3:39" ht="12.75" customHeight="1" x14ac:dyDescent="0.2"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</row>
    <row r="515" spans="3:39" ht="12.75" customHeight="1" x14ac:dyDescent="0.2"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</row>
    <row r="516" spans="3:39" ht="12.75" customHeight="1" x14ac:dyDescent="0.2"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</row>
    <row r="517" spans="3:39" ht="12.75" customHeight="1" x14ac:dyDescent="0.2"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</row>
    <row r="518" spans="3:39" ht="12.75" customHeight="1" x14ac:dyDescent="0.2"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</row>
    <row r="519" spans="3:39" ht="12.75" customHeight="1" x14ac:dyDescent="0.2"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</row>
    <row r="520" spans="3:39" ht="12.75" customHeight="1" x14ac:dyDescent="0.2"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</row>
    <row r="521" spans="3:39" ht="12.75" customHeight="1" x14ac:dyDescent="0.2"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</row>
    <row r="522" spans="3:39" ht="12.75" customHeight="1" x14ac:dyDescent="0.2"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</row>
    <row r="523" spans="3:39" ht="12.75" customHeight="1" x14ac:dyDescent="0.2"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</row>
    <row r="524" spans="3:39" ht="12.75" customHeight="1" x14ac:dyDescent="0.2"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</row>
    <row r="525" spans="3:39" ht="12.75" customHeight="1" x14ac:dyDescent="0.2"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</row>
    <row r="526" spans="3:39" ht="12.75" customHeight="1" x14ac:dyDescent="0.2"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</row>
    <row r="527" spans="3:39" ht="12.75" customHeight="1" x14ac:dyDescent="0.2"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</row>
    <row r="528" spans="3:39" ht="12.75" customHeight="1" x14ac:dyDescent="0.2"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</row>
    <row r="529" spans="3:39" ht="12.75" customHeight="1" x14ac:dyDescent="0.2"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</row>
    <row r="530" spans="3:39" ht="12.75" customHeight="1" x14ac:dyDescent="0.2"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</row>
    <row r="531" spans="3:39" ht="12.75" customHeight="1" x14ac:dyDescent="0.2"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</row>
    <row r="532" spans="3:39" ht="12.75" customHeight="1" x14ac:dyDescent="0.2"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</row>
    <row r="533" spans="3:39" ht="12.75" customHeight="1" x14ac:dyDescent="0.2"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</row>
    <row r="534" spans="3:39" ht="12.75" customHeight="1" x14ac:dyDescent="0.2"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</row>
    <row r="535" spans="3:39" ht="12.75" customHeight="1" x14ac:dyDescent="0.2"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</row>
    <row r="536" spans="3:39" ht="12.75" customHeight="1" x14ac:dyDescent="0.2"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</row>
    <row r="537" spans="3:39" ht="12.75" customHeight="1" x14ac:dyDescent="0.2"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</row>
    <row r="538" spans="3:39" ht="12.75" customHeight="1" x14ac:dyDescent="0.2"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</row>
    <row r="539" spans="3:39" ht="12.75" customHeight="1" x14ac:dyDescent="0.2"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</row>
    <row r="540" spans="3:39" ht="12.75" customHeight="1" x14ac:dyDescent="0.2"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</row>
    <row r="541" spans="3:39" ht="12.75" customHeight="1" x14ac:dyDescent="0.2"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</row>
    <row r="542" spans="3:39" ht="12.75" customHeight="1" x14ac:dyDescent="0.2"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</row>
    <row r="543" spans="3:39" ht="12.75" customHeight="1" x14ac:dyDescent="0.2"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</row>
    <row r="544" spans="3:39" ht="12.75" customHeight="1" x14ac:dyDescent="0.2"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</row>
    <row r="545" spans="3:39" ht="12.75" customHeight="1" x14ac:dyDescent="0.2"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</row>
    <row r="546" spans="3:39" ht="12.75" customHeight="1" x14ac:dyDescent="0.2"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</row>
    <row r="547" spans="3:39" ht="12.75" customHeight="1" x14ac:dyDescent="0.2"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</row>
    <row r="548" spans="3:39" ht="12.75" customHeight="1" x14ac:dyDescent="0.2"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</row>
    <row r="549" spans="3:39" ht="12.75" customHeight="1" x14ac:dyDescent="0.2"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</row>
    <row r="550" spans="3:39" ht="12.75" customHeight="1" x14ac:dyDescent="0.2"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</row>
    <row r="551" spans="3:39" ht="12.75" customHeight="1" x14ac:dyDescent="0.2"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</row>
    <row r="552" spans="3:39" ht="12.75" customHeight="1" x14ac:dyDescent="0.2"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</row>
    <row r="553" spans="3:39" ht="12.75" customHeight="1" x14ac:dyDescent="0.2"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</row>
    <row r="554" spans="3:39" ht="12.75" customHeight="1" x14ac:dyDescent="0.2"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</row>
    <row r="555" spans="3:39" ht="12.75" customHeight="1" x14ac:dyDescent="0.2"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</row>
    <row r="556" spans="3:39" ht="12.75" customHeight="1" x14ac:dyDescent="0.2"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</row>
    <row r="557" spans="3:39" ht="12.75" customHeight="1" x14ac:dyDescent="0.2"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</row>
    <row r="558" spans="3:39" ht="12.75" customHeight="1" x14ac:dyDescent="0.2"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</row>
    <row r="559" spans="3:39" ht="12.75" customHeight="1" x14ac:dyDescent="0.2"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</row>
    <row r="560" spans="3:39" ht="12.75" customHeight="1" x14ac:dyDescent="0.2"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</row>
    <row r="561" spans="3:39" ht="12.75" customHeight="1" x14ac:dyDescent="0.2"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</row>
    <row r="562" spans="3:39" ht="12.75" customHeight="1" x14ac:dyDescent="0.2"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</row>
    <row r="563" spans="3:39" ht="12.75" customHeight="1" x14ac:dyDescent="0.2"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</row>
    <row r="564" spans="3:39" ht="12.75" customHeight="1" x14ac:dyDescent="0.2"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</row>
    <row r="565" spans="3:39" ht="12.75" customHeight="1" x14ac:dyDescent="0.2"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</row>
    <row r="566" spans="3:39" ht="12.75" customHeight="1" x14ac:dyDescent="0.2"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</row>
    <row r="567" spans="3:39" ht="12.75" customHeight="1" x14ac:dyDescent="0.2"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</row>
    <row r="568" spans="3:39" ht="12.75" customHeight="1" x14ac:dyDescent="0.2"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</row>
    <row r="569" spans="3:39" ht="12.75" customHeight="1" x14ac:dyDescent="0.2"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</row>
    <row r="570" spans="3:39" ht="12.75" customHeight="1" x14ac:dyDescent="0.2"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</row>
    <row r="571" spans="3:39" ht="12.75" customHeight="1" x14ac:dyDescent="0.2"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</row>
    <row r="572" spans="3:39" ht="12.75" customHeight="1" x14ac:dyDescent="0.2"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</row>
    <row r="573" spans="3:39" ht="12.75" customHeight="1" x14ac:dyDescent="0.2"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</row>
    <row r="574" spans="3:39" ht="12.75" customHeight="1" x14ac:dyDescent="0.2"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</row>
    <row r="575" spans="3:39" ht="12.75" customHeight="1" x14ac:dyDescent="0.2"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</row>
    <row r="576" spans="3:39" ht="12.75" customHeight="1" x14ac:dyDescent="0.2"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</row>
    <row r="577" spans="3:39" ht="12.75" customHeight="1" x14ac:dyDescent="0.2"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</row>
    <row r="578" spans="3:39" ht="12.75" customHeight="1" x14ac:dyDescent="0.2"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</row>
    <row r="579" spans="3:39" ht="12.75" customHeight="1" x14ac:dyDescent="0.2"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</row>
    <row r="580" spans="3:39" ht="12.75" customHeight="1" x14ac:dyDescent="0.2"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</row>
    <row r="581" spans="3:39" ht="12.75" customHeight="1" x14ac:dyDescent="0.2"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</row>
    <row r="582" spans="3:39" ht="12.75" customHeight="1" x14ac:dyDescent="0.2"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</row>
    <row r="583" spans="3:39" ht="12.75" customHeight="1" x14ac:dyDescent="0.2"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</row>
    <row r="584" spans="3:39" ht="12.75" customHeight="1" x14ac:dyDescent="0.2"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</row>
    <row r="585" spans="3:39" ht="12.75" customHeight="1" x14ac:dyDescent="0.2"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</row>
    <row r="586" spans="3:39" ht="12.75" customHeight="1" x14ac:dyDescent="0.2"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</row>
    <row r="587" spans="3:39" ht="12.75" customHeight="1" x14ac:dyDescent="0.2"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</row>
    <row r="588" spans="3:39" ht="12.75" customHeight="1" x14ac:dyDescent="0.2"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</row>
    <row r="589" spans="3:39" ht="12.75" customHeight="1" x14ac:dyDescent="0.2"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</row>
    <row r="590" spans="3:39" ht="12.75" customHeight="1" x14ac:dyDescent="0.2"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</row>
    <row r="591" spans="3:39" ht="12.75" customHeight="1" x14ac:dyDescent="0.2"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</row>
    <row r="592" spans="3:39" ht="12.75" customHeight="1" x14ac:dyDescent="0.2"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</row>
    <row r="593" spans="3:39" ht="12.75" customHeight="1" x14ac:dyDescent="0.2"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</row>
    <row r="594" spans="3:39" ht="12.75" customHeight="1" x14ac:dyDescent="0.2"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</row>
    <row r="595" spans="3:39" ht="12.75" customHeight="1" x14ac:dyDescent="0.2"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</row>
    <row r="596" spans="3:39" ht="12.75" customHeight="1" x14ac:dyDescent="0.2"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</row>
    <row r="597" spans="3:39" ht="12.75" customHeight="1" x14ac:dyDescent="0.2"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</row>
    <row r="598" spans="3:39" ht="12.75" customHeight="1" x14ac:dyDescent="0.2"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</row>
    <row r="599" spans="3:39" ht="12.75" customHeight="1" x14ac:dyDescent="0.2"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</row>
    <row r="600" spans="3:39" ht="12.75" customHeight="1" x14ac:dyDescent="0.2"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</row>
    <row r="601" spans="3:39" ht="12.75" customHeight="1" x14ac:dyDescent="0.2"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</row>
    <row r="602" spans="3:39" ht="12.75" customHeight="1" x14ac:dyDescent="0.2"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</row>
    <row r="603" spans="3:39" ht="12.75" customHeight="1" x14ac:dyDescent="0.2"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</row>
    <row r="604" spans="3:39" ht="12.75" customHeight="1" x14ac:dyDescent="0.2"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</row>
    <row r="605" spans="3:39" ht="12.75" customHeight="1" x14ac:dyDescent="0.2"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</row>
    <row r="606" spans="3:39" ht="12.75" customHeight="1" x14ac:dyDescent="0.2"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</row>
    <row r="607" spans="3:39" ht="12.75" customHeight="1" x14ac:dyDescent="0.2"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</row>
    <row r="608" spans="3:39" ht="12.75" customHeight="1" x14ac:dyDescent="0.2"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</row>
    <row r="609" spans="3:39" ht="12.75" customHeight="1" x14ac:dyDescent="0.2"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</row>
    <row r="610" spans="3:39" ht="12.75" customHeight="1" x14ac:dyDescent="0.2"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</row>
    <row r="611" spans="3:39" ht="12.75" customHeight="1" x14ac:dyDescent="0.2"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</row>
    <row r="612" spans="3:39" ht="12.75" customHeight="1" x14ac:dyDescent="0.2"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</row>
    <row r="613" spans="3:39" ht="12.75" customHeight="1" x14ac:dyDescent="0.2"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</row>
    <row r="614" spans="3:39" ht="12.75" customHeight="1" x14ac:dyDescent="0.2"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</row>
    <row r="615" spans="3:39" ht="12.75" customHeight="1" x14ac:dyDescent="0.2"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</row>
    <row r="616" spans="3:39" ht="12.75" customHeight="1" x14ac:dyDescent="0.2"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</row>
    <row r="617" spans="3:39" ht="12.75" customHeight="1" x14ac:dyDescent="0.2"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</row>
    <row r="618" spans="3:39" ht="12.75" customHeight="1" x14ac:dyDescent="0.2"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</row>
    <row r="619" spans="3:39" ht="12.75" customHeight="1" x14ac:dyDescent="0.2"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</row>
    <row r="620" spans="3:39" ht="12.75" customHeight="1" x14ac:dyDescent="0.2"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</row>
    <row r="621" spans="3:39" ht="12.75" customHeight="1" x14ac:dyDescent="0.2"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</row>
    <row r="622" spans="3:39" ht="12.75" customHeight="1" x14ac:dyDescent="0.2"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</row>
    <row r="623" spans="3:39" ht="12.75" customHeight="1" x14ac:dyDescent="0.2"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</row>
    <row r="624" spans="3:39" ht="12.75" customHeight="1" x14ac:dyDescent="0.2"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</row>
    <row r="625" spans="3:39" ht="12.75" customHeight="1" x14ac:dyDescent="0.2"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</row>
    <row r="626" spans="3:39" ht="12.75" customHeight="1" x14ac:dyDescent="0.2"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</row>
    <row r="627" spans="3:39" ht="12.75" customHeight="1" x14ac:dyDescent="0.2"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</row>
    <row r="628" spans="3:39" ht="12.75" customHeight="1" x14ac:dyDescent="0.2"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</row>
    <row r="629" spans="3:39" ht="12.75" customHeight="1" x14ac:dyDescent="0.2"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</row>
    <row r="630" spans="3:39" ht="12.75" customHeight="1" x14ac:dyDescent="0.2"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</row>
    <row r="631" spans="3:39" ht="12.75" customHeight="1" x14ac:dyDescent="0.2"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</row>
    <row r="632" spans="3:39" ht="12.75" customHeight="1" x14ac:dyDescent="0.2"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</row>
    <row r="633" spans="3:39" ht="12.75" customHeight="1" x14ac:dyDescent="0.2"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</row>
    <row r="634" spans="3:39" ht="12.75" customHeight="1" x14ac:dyDescent="0.2"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</row>
    <row r="635" spans="3:39" ht="12.75" customHeight="1" x14ac:dyDescent="0.2"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</row>
    <row r="636" spans="3:39" ht="12.75" customHeight="1" x14ac:dyDescent="0.2"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</row>
    <row r="637" spans="3:39" ht="12.75" customHeight="1" x14ac:dyDescent="0.2"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</row>
    <row r="638" spans="3:39" ht="12.75" customHeight="1" x14ac:dyDescent="0.2"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</row>
    <row r="639" spans="3:39" ht="12.75" customHeight="1" x14ac:dyDescent="0.2"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</row>
    <row r="640" spans="3:39" ht="12.75" customHeight="1" x14ac:dyDescent="0.2"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</row>
    <row r="641" spans="3:39" ht="12.75" customHeight="1" x14ac:dyDescent="0.2"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</row>
    <row r="642" spans="3:39" ht="12.75" customHeight="1" x14ac:dyDescent="0.2"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</row>
    <row r="643" spans="3:39" ht="12.75" customHeight="1" x14ac:dyDescent="0.2"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</row>
    <row r="644" spans="3:39" ht="12.75" customHeight="1" x14ac:dyDescent="0.2"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</row>
    <row r="645" spans="3:39" ht="12.75" customHeight="1" x14ac:dyDescent="0.2"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</row>
    <row r="646" spans="3:39" ht="12.75" customHeight="1" x14ac:dyDescent="0.2"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</row>
    <row r="647" spans="3:39" ht="12.75" customHeight="1" x14ac:dyDescent="0.2"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</row>
    <row r="648" spans="3:39" ht="12.75" customHeight="1" x14ac:dyDescent="0.2"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</row>
    <row r="649" spans="3:39" ht="12.75" customHeight="1" x14ac:dyDescent="0.2"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</row>
    <row r="650" spans="3:39" ht="12.75" customHeight="1" x14ac:dyDescent="0.2"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</row>
    <row r="651" spans="3:39" ht="12.75" customHeight="1" x14ac:dyDescent="0.2"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</row>
    <row r="652" spans="3:39" ht="12.75" customHeight="1" x14ac:dyDescent="0.2"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</row>
    <row r="653" spans="3:39" ht="12.75" customHeight="1" x14ac:dyDescent="0.2"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</row>
    <row r="654" spans="3:39" ht="12.75" customHeight="1" x14ac:dyDescent="0.2"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</row>
    <row r="655" spans="3:39" ht="12.75" customHeight="1" x14ac:dyDescent="0.2"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</row>
    <row r="656" spans="3:39" ht="12.75" customHeight="1" x14ac:dyDescent="0.2"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</row>
    <row r="657" spans="3:39" ht="12.75" customHeight="1" x14ac:dyDescent="0.2"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</row>
    <row r="658" spans="3:39" ht="12.75" customHeight="1" x14ac:dyDescent="0.2"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</row>
    <row r="659" spans="3:39" ht="12.75" customHeight="1" x14ac:dyDescent="0.2"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</row>
    <row r="660" spans="3:39" ht="12.75" customHeight="1" x14ac:dyDescent="0.2"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</row>
    <row r="661" spans="3:39" ht="12.75" customHeight="1" x14ac:dyDescent="0.2"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</row>
    <row r="662" spans="3:39" ht="12.75" customHeight="1" x14ac:dyDescent="0.2"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</row>
    <row r="663" spans="3:39" ht="12.75" customHeight="1" x14ac:dyDescent="0.2"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</row>
    <row r="664" spans="3:39" ht="12.75" customHeight="1" x14ac:dyDescent="0.2"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</row>
    <row r="665" spans="3:39" ht="12.75" customHeight="1" x14ac:dyDescent="0.2"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</row>
    <row r="666" spans="3:39" ht="12.75" customHeight="1" x14ac:dyDescent="0.2"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</row>
    <row r="667" spans="3:39" ht="12.75" customHeight="1" x14ac:dyDescent="0.2"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</row>
    <row r="668" spans="3:39" ht="12.75" customHeight="1" x14ac:dyDescent="0.2"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</row>
    <row r="669" spans="3:39" ht="12.75" customHeight="1" x14ac:dyDescent="0.2"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</row>
    <row r="670" spans="3:39" ht="12.75" customHeight="1" x14ac:dyDescent="0.2"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</row>
    <row r="671" spans="3:39" ht="12.75" customHeight="1" x14ac:dyDescent="0.2"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</row>
    <row r="672" spans="3:39" ht="12.75" customHeight="1" x14ac:dyDescent="0.2"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</row>
    <row r="673" spans="3:39" ht="12.75" customHeight="1" x14ac:dyDescent="0.2"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</row>
    <row r="674" spans="3:39" ht="12.75" customHeight="1" x14ac:dyDescent="0.2"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</row>
    <row r="675" spans="3:39" ht="12.75" customHeight="1" x14ac:dyDescent="0.2"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</row>
    <row r="676" spans="3:39" ht="12.75" customHeight="1" x14ac:dyDescent="0.2"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</row>
    <row r="677" spans="3:39" ht="12.75" customHeight="1" x14ac:dyDescent="0.2"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</row>
    <row r="678" spans="3:39" ht="12.75" customHeight="1" x14ac:dyDescent="0.2"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</row>
    <row r="679" spans="3:39" ht="12.75" customHeight="1" x14ac:dyDescent="0.2"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</row>
    <row r="680" spans="3:39" ht="12.75" customHeight="1" x14ac:dyDescent="0.2"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</row>
    <row r="681" spans="3:39" ht="12.75" customHeight="1" x14ac:dyDescent="0.2"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</row>
    <row r="682" spans="3:39" ht="12.75" customHeight="1" x14ac:dyDescent="0.2"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</row>
    <row r="683" spans="3:39" ht="12.75" customHeight="1" x14ac:dyDescent="0.2"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</row>
    <row r="684" spans="3:39" ht="12.75" customHeight="1" x14ac:dyDescent="0.2"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</row>
    <row r="685" spans="3:39" ht="12.75" customHeight="1" x14ac:dyDescent="0.2"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</row>
    <row r="686" spans="3:39" ht="12.75" customHeight="1" x14ac:dyDescent="0.2"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</row>
    <row r="687" spans="3:39" ht="12.75" customHeight="1" x14ac:dyDescent="0.2"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</row>
    <row r="688" spans="3:39" ht="12.75" customHeight="1" x14ac:dyDescent="0.2"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</row>
    <row r="689" spans="3:39" ht="12.75" customHeight="1" x14ac:dyDescent="0.2"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</row>
    <row r="690" spans="3:39" ht="12.75" customHeight="1" x14ac:dyDescent="0.2"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</row>
    <row r="691" spans="3:39" ht="12.75" customHeight="1" x14ac:dyDescent="0.2"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</row>
    <row r="692" spans="3:39" ht="12.75" customHeight="1" x14ac:dyDescent="0.2"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</row>
    <row r="693" spans="3:39" ht="12.75" customHeight="1" x14ac:dyDescent="0.2"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</row>
    <row r="694" spans="3:39" ht="12.75" customHeight="1" x14ac:dyDescent="0.2"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</row>
    <row r="695" spans="3:39" ht="12.75" customHeight="1" x14ac:dyDescent="0.2"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</row>
    <row r="696" spans="3:39" ht="12.75" customHeight="1" x14ac:dyDescent="0.2"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</row>
    <row r="697" spans="3:39" ht="12.75" customHeight="1" x14ac:dyDescent="0.2"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</row>
    <row r="698" spans="3:39" ht="12.75" customHeight="1" x14ac:dyDescent="0.2"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</row>
    <row r="699" spans="3:39" ht="12.75" customHeight="1" x14ac:dyDescent="0.2"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</row>
    <row r="700" spans="3:39" ht="12.75" customHeight="1" x14ac:dyDescent="0.2"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</row>
    <row r="701" spans="3:39" ht="12.75" customHeight="1" x14ac:dyDescent="0.2"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</row>
    <row r="702" spans="3:39" ht="12.75" customHeight="1" x14ac:dyDescent="0.2"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</row>
    <row r="703" spans="3:39" ht="12.75" customHeight="1" x14ac:dyDescent="0.2"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</row>
    <row r="704" spans="3:39" ht="12.75" customHeight="1" x14ac:dyDescent="0.2"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</row>
    <row r="705" spans="3:39" ht="12.75" customHeight="1" x14ac:dyDescent="0.2"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</row>
    <row r="706" spans="3:39" ht="12.75" customHeight="1" x14ac:dyDescent="0.2"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</row>
    <row r="707" spans="3:39" ht="12.75" customHeight="1" x14ac:dyDescent="0.2"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</row>
    <row r="708" spans="3:39" ht="12.75" customHeight="1" x14ac:dyDescent="0.2"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</row>
    <row r="709" spans="3:39" ht="12.75" customHeight="1" x14ac:dyDescent="0.2"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</row>
    <row r="710" spans="3:39" ht="12.75" customHeight="1" x14ac:dyDescent="0.2"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</row>
    <row r="711" spans="3:39" ht="12.75" customHeight="1" x14ac:dyDescent="0.2"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</row>
    <row r="712" spans="3:39" ht="12.75" customHeight="1" x14ac:dyDescent="0.2"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</row>
    <row r="713" spans="3:39" ht="12.75" customHeight="1" x14ac:dyDescent="0.2"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</row>
    <row r="714" spans="3:39" ht="12.75" customHeight="1" x14ac:dyDescent="0.2"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</row>
    <row r="715" spans="3:39" ht="12.75" customHeight="1" x14ac:dyDescent="0.2"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</row>
  </sheetData>
  <phoneticPr fontId="0" type="noConversion"/>
  <printOptions horizontalCentered="1" verticalCentered="1"/>
  <pageMargins left="0.75" right="0.39370078740157483" top="1" bottom="1" header="0.31496062992125984" footer="0.51181102362204722"/>
  <pageSetup scale="80" orientation="landscape" horizontalDpi="120" verticalDpi="7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70901</vt:lpstr>
      <vt:lpstr>'70901'!A_impresión_IM</vt:lpstr>
      <vt:lpstr>'70901'!Área_de_impresión</vt:lpstr>
    </vt:vector>
  </TitlesOfParts>
  <Company>I.N.E.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Max A. Bairon Beltran</cp:lastModifiedBy>
  <cp:lastPrinted>2007-04-03T14:21:08Z</cp:lastPrinted>
  <dcterms:created xsi:type="dcterms:W3CDTF">1997-03-22T01:00:57Z</dcterms:created>
  <dcterms:modified xsi:type="dcterms:W3CDTF">2021-08-17T17:32:36Z</dcterms:modified>
</cp:coreProperties>
</file>